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586528A0-6437-4ABE-9D81-61AC6766190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D102" i="1" l="1"/>
  <c r="G102" i="1" s="1"/>
  <c r="F102" i="1"/>
  <c r="D100" i="1"/>
  <c r="G100" i="1" s="1"/>
  <c r="F100" i="1"/>
  <c r="D98" i="1"/>
  <c r="G98" i="1" s="1"/>
  <c r="F98" i="1"/>
  <c r="D96" i="1"/>
  <c r="G96" i="1" s="1"/>
  <c r="F96" i="1"/>
  <c r="D94" i="1"/>
  <c r="G94" i="1" s="1"/>
  <c r="F94" i="1"/>
  <c r="F92" i="1"/>
  <c r="D92" i="1"/>
  <c r="G92" i="1" s="1"/>
  <c r="F90" i="1"/>
  <c r="D90" i="1"/>
  <c r="G90" i="1" s="1"/>
  <c r="D88" i="1"/>
  <c r="G88" i="1" s="1"/>
  <c r="F88" i="1"/>
  <c r="D86" i="1"/>
  <c r="G86" i="1" s="1"/>
  <c r="F86" i="1"/>
  <c r="D84" i="1"/>
  <c r="G84" i="1" s="1"/>
  <c r="F84" i="1"/>
  <c r="D82" i="1"/>
  <c r="G82" i="1" s="1"/>
  <c r="F82" i="1"/>
  <c r="D80" i="1"/>
  <c r="G80" i="1" s="1"/>
  <c r="F80" i="1"/>
  <c r="D78" i="1"/>
  <c r="G78" i="1" s="1"/>
  <c r="F78" i="1"/>
  <c r="D76" i="1"/>
  <c r="G76" i="1" s="1"/>
  <c r="F76" i="1"/>
  <c r="D74" i="1"/>
  <c r="G74" i="1" s="1"/>
  <c r="F74" i="1"/>
  <c r="D70" i="1"/>
  <c r="G70" i="1" s="1"/>
  <c r="F70" i="1"/>
  <c r="D71" i="1"/>
  <c r="G71" i="1" s="1"/>
  <c r="F71" i="1"/>
  <c r="D67" i="1"/>
  <c r="G67" i="1" s="1"/>
  <c r="F67" i="1"/>
  <c r="F65" i="1"/>
  <c r="D65" i="1"/>
  <c r="G65" i="1" s="1"/>
  <c r="F63" i="1"/>
  <c r="D63" i="1"/>
  <c r="G63" i="1" s="1"/>
  <c r="F61" i="1"/>
  <c r="D61" i="1"/>
  <c r="G61" i="1" s="1"/>
  <c r="F58" i="1"/>
  <c r="D58" i="1"/>
  <c r="G58" i="1" s="1"/>
  <c r="F56" i="1"/>
  <c r="D56" i="1"/>
  <c r="G56" i="1" s="1"/>
  <c r="F53" i="1"/>
  <c r="F54" i="1"/>
  <c r="D53" i="1"/>
  <c r="G53" i="1" s="1"/>
  <c r="D54" i="1"/>
  <c r="G54" i="1" s="1"/>
  <c r="F45" i="1"/>
  <c r="F46" i="1"/>
  <c r="F47" i="1"/>
  <c r="F48" i="1"/>
  <c r="F49" i="1"/>
  <c r="F50" i="1"/>
  <c r="D45" i="1"/>
  <c r="G45" i="1" s="1"/>
  <c r="D46" i="1"/>
  <c r="G46" i="1" s="1"/>
  <c r="D47" i="1"/>
  <c r="G47" i="1" s="1"/>
  <c r="D48" i="1"/>
  <c r="G48" i="1" s="1"/>
  <c r="D49" i="1"/>
  <c r="G49" i="1" s="1"/>
  <c r="D50" i="1"/>
  <c r="G50" i="1" s="1"/>
  <c r="F42" i="1"/>
  <c r="D42" i="1"/>
  <c r="G42" i="1" s="1"/>
  <c r="F40" i="1"/>
  <c r="D40" i="1"/>
  <c r="G40" i="1" s="1"/>
  <c r="F38" i="1"/>
  <c r="D38" i="1"/>
  <c r="G38" i="1" s="1"/>
  <c r="F36" i="1"/>
  <c r="D36" i="1"/>
  <c r="G36" i="1" s="1"/>
  <c r="F34" i="1"/>
  <c r="D34" i="1"/>
  <c r="G34" i="1" s="1"/>
  <c r="F32" i="1"/>
  <c r="D32" i="1"/>
  <c r="G32" i="1" s="1"/>
  <c r="F30" i="1"/>
  <c r="D30" i="1"/>
  <c r="G30" i="1" s="1"/>
  <c r="D27" i="1" l="1"/>
  <c r="G27" i="1" s="1"/>
  <c r="D28" i="1"/>
  <c r="G28" i="1" s="1"/>
  <c r="F27" i="1"/>
  <c r="F28" i="1"/>
  <c r="F20" i="1"/>
  <c r="F21" i="1"/>
  <c r="F22" i="1"/>
  <c r="F23" i="1"/>
  <c r="F24" i="1"/>
  <c r="F25" i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17" i="1"/>
  <c r="G17" i="1" s="1"/>
  <c r="F17" i="1"/>
  <c r="D15" i="1"/>
  <c r="G15" i="1" s="1"/>
  <c r="F15" i="1"/>
  <c r="F13" i="1"/>
  <c r="D13" i="1"/>
  <c r="G13" i="1" s="1"/>
  <c r="F11" i="1"/>
  <c r="D11" i="1"/>
  <c r="G11" i="1" s="1"/>
  <c r="D5" i="1"/>
  <c r="G5" i="1" s="1"/>
  <c r="D7" i="1"/>
  <c r="G7" i="1" s="1"/>
  <c r="D10" i="1"/>
  <c r="G10" i="1" s="1"/>
  <c r="F5" i="1"/>
  <c r="F7" i="1"/>
  <c r="F10" i="1"/>
  <c r="F3" i="1"/>
  <c r="D3" i="1"/>
  <c r="G3" i="1" s="1"/>
  <c r="G104" i="1" l="1"/>
</calcChain>
</file>

<file path=xl/sharedStrings.xml><?xml version="1.0" encoding="utf-8"?>
<sst xmlns="http://schemas.openxmlformats.org/spreadsheetml/2006/main" count="133" uniqueCount="133">
  <si>
    <t>Lotto</t>
  </si>
  <si>
    <t xml:space="preserve">Descrizione </t>
  </si>
  <si>
    <t>LANCETTE PUNGIDITO PER PRELIEVO SANGUE CAPILLARE UTILIZZABILI SENZA DISPOSITIVO DI SPARO</t>
  </si>
  <si>
    <t>Qtà 12 mesi</t>
  </si>
  <si>
    <t>Qtà 72 mesi</t>
  </si>
  <si>
    <t>Prezzo unitario a base d'asta I.V.A. esclusa</t>
  </si>
  <si>
    <t>Importo 12 mesi I.V.A. esclusa</t>
  </si>
  <si>
    <t>Importo 72 mesi I.V.A. esclusa</t>
  </si>
  <si>
    <t>Monouso, latex free, precaricate, attivabili a bottone, lama 26Gx2,4mm di profondità, in confezioni da max. 200 pezzi, tipo VeriFine Safety Lancet SL2818 o equivalente</t>
  </si>
  <si>
    <t xml:space="preserve">GEL NON STERILE PER ULTRASUONI IN CONFEZIONI DA 250 ML </t>
  </si>
  <si>
    <t>Conducibilità &gt;= 870 m S/cm, pH da 5,5 a 6,5, colore azzurro/blu, latex-free tipo G006 o equivalente</t>
  </si>
  <si>
    <t xml:space="preserve">GEL CONDUTTORE PER APPARECCHIATURE ECG/EEG IN CONFEZIONI DA 260 ML </t>
  </si>
  <si>
    <t xml:space="preserve">COPRI SONDA IN LATTICE PER ECOGRAFI </t>
  </si>
  <si>
    <t>4a</t>
  </si>
  <si>
    <t>4b</t>
  </si>
  <si>
    <t xml:space="preserve"> COPRI SONDA PER SONDA VAGINALE/RETTALE</t>
  </si>
  <si>
    <t>COPRI SONDA PER SONDA LOMBARE/ADDOMINALE</t>
  </si>
  <si>
    <t xml:space="preserve">RASOI MONOLAMA PER TRICOTOMIA </t>
  </si>
  <si>
    <t>monouso, latex free, in confezioni da max. 150 pezzi</t>
  </si>
  <si>
    <t xml:space="preserve">PENNE DERMOGRAFICHE CON MISURATORE </t>
  </si>
  <si>
    <t>KIT ANTIAPPANNANTE STERILE PER OTTICHE</t>
  </si>
  <si>
    <t xml:space="preserve">kit composto da fiala monodose da circa 5-7 grammi e spugna, monouso, sterile, latex-free, imballo doppio tipo ID&amp;CO 99AFS o equivalente </t>
  </si>
  <si>
    <t>con inchiostro atossico e anallergico per la pelle, dotata di scala graduata e righello. La consistenza della penna deve garantire una solida presa. Sterile, in confezione singola., imballo singolo tipo CEA cod. 31145785 o equivalente</t>
  </si>
  <si>
    <t>RACCORDI STERILI IN PLASTICA - MISURE E FORME DIVERSE</t>
  </si>
  <si>
    <t>BICONICO RETTO 7.0-10.0/7.0-10 TIPO VYGON 881.77 O EQUIVALENTE</t>
  </si>
  <si>
    <t>BICONICO RETTO 4.0- 7.0/ 4.0- 7.0 TIPO VYGON 881.47 O EQUIVALENTE</t>
  </si>
  <si>
    <t>BICONICO UNIV. 6.5-15.0/6.5-15.0 TIPO VYGON 881.00 O EQUIVALENTE</t>
  </si>
  <si>
    <t>SIRINGA/SONDA VYGON 801.00 O EQUIVALENTE</t>
  </si>
  <si>
    <t>RIDUTTORE SONDE PICCOLO DIAMETRO VYGON 800.00 O EQUIVALENTE</t>
  </si>
  <si>
    <t>DOPPIO MASCHIO LUER LOCK TIPO VYGON 893.00 O EQUIVALENTE</t>
  </si>
  <si>
    <t>8a</t>
  </si>
  <si>
    <t>8b</t>
  </si>
  <si>
    <t>8c</t>
  </si>
  <si>
    <t>8d</t>
  </si>
  <si>
    <t>8e</t>
  </si>
  <si>
    <t>8f</t>
  </si>
  <si>
    <t xml:space="preserve">CONI MONOUSO IN PLASTICA PER OTOSCOPIO HEINE MODELLO MINI 2000 </t>
  </si>
  <si>
    <t>MISURA 2,50 MM TIPO HEINE B - 00.11.128</t>
  </si>
  <si>
    <t>MISURA 4,00 MM TIPO HEINE B - 00.11.127</t>
  </si>
  <si>
    <t>in materiale plastico, monouso, compatibili con gli otoscopi Heine Mini 2000 (allegare dichiarazione), latex-free</t>
  </si>
  <si>
    <t>9a</t>
  </si>
  <si>
    <t>9b</t>
  </si>
  <si>
    <t>SPAZZOLINO PER IGIENE ORALE IN ASPIRAZIONE</t>
  </si>
  <si>
    <t>monouso, latex-free, imballo singolo, tipo MEDLINE  MDS096575EU o equivalente</t>
  </si>
  <si>
    <t>TAMPONE IGIENE ORALE IN ASPIRAZIONE</t>
  </si>
  <si>
    <t>monouso, latex-free, imballo singolo tipo MEDLINE MDS096525EU o equivalente</t>
  </si>
  <si>
    <t xml:space="preserve">COPRI SONDA (GEL+FASCETTE+COPRI SONDA) PER SONDA VAGINALE HITACHI </t>
  </si>
  <si>
    <t>monouso, sterile, latex free, imballo singolo tipo BIOCOMMERCIALE 2219BI o equivalente</t>
  </si>
  <si>
    <t>monouso, sterile, latex free, imballo singolo tipo CIVCO 610-941 o equivalente</t>
  </si>
  <si>
    <t>KIT LAPAROSCOPICO PER SONDE FINO A 10 MM DIAMETRO</t>
  </si>
  <si>
    <t xml:space="preserve"> monouso, sterile, latex free, imballo singolo tipo  CIVCO 610-833 o equivalente</t>
  </si>
  <si>
    <t>KIT COPERTURA SONDA INTRAOPERATORIA</t>
  </si>
  <si>
    <t>GUAINA COPRISONDA</t>
  </si>
  <si>
    <t>GUAINA COPRISONDA  CON GEL STERILE</t>
  </si>
  <si>
    <t>TELINI INCISIONALI SENZA ANTISETTICO</t>
  </si>
  <si>
    <t>17a</t>
  </si>
  <si>
    <t>17b</t>
  </si>
  <si>
    <t>17c</t>
  </si>
  <si>
    <t>17d</t>
  </si>
  <si>
    <t>17e</t>
  </si>
  <si>
    <t>17f</t>
  </si>
  <si>
    <t>monouso, sterile, disponibili nelle misure  sopra riportate, buona adattabilità alle superfici cutanee, buona adesività, massa adesiva ipoallergenica, non traumatico alla rimozione, latex-free, imballo singolo.</t>
  </si>
  <si>
    <t>TELINO INCISIONALE MISURA CM. 15X26 TIPO EUROFARM 717715 O EQUIVALENTE</t>
  </si>
  <si>
    <t>TELINO INCISIONALE MISURA CM. 25X30 TIPO EUROFARM 717730 O EQUIVALENTE</t>
  </si>
  <si>
    <t>TELINO INCISIONALE MISURA CM. 45X55 TIPO EUROFARM 717745 O EQUIVALENTE</t>
  </si>
  <si>
    <t>TELINO INCISIONALE MISURA CM. 50X90 TIPO 717750 O EQUIVALENTE</t>
  </si>
  <si>
    <t>TELINO INCISIONALE MISURA CM. 70x80 TIPO EUROFARM 717770 O EQUIVALENTE</t>
  </si>
  <si>
    <t>TELINO INCISIONALE MISURA CM. 42X42 TIPO EUROFARM 717742 O EQUIVALENTE</t>
  </si>
  <si>
    <t xml:space="preserve">LAME PER RASOI TRICOTOMIA </t>
  </si>
  <si>
    <t>LAME MONOUSO PER TRICOTOMIA CUOIO CAPELLUTO PER NEUROCHIRURGIA</t>
  </si>
  <si>
    <t>LAME UNIVERSALI PER TRICOTOMIA</t>
  </si>
  <si>
    <t>18a</t>
  </si>
  <si>
    <t>18b</t>
  </si>
  <si>
    <t>Ogni 250 lame acquistate in un’unica soluzione, la ditta aggiudicataria dovrà consegnare in sconto merce n. 1 rasoio per tricotomia(manipolo elettrico) comprensivo di n. 1 carica batterie, compatibile con le lame di entrambi i sublotti</t>
  </si>
  <si>
    <t xml:space="preserve">GUAINE DI PROTEZIONE PER ENDOSCOPI FLESSIBILI NASOFARINGOLARINGOSCOPI </t>
  </si>
  <si>
    <t>TERMOMETRO CLINICO DIGITALE</t>
  </si>
  <si>
    <t>ABBASSALINGUA</t>
  </si>
  <si>
    <t>21a</t>
  </si>
  <si>
    <t>21b</t>
  </si>
  <si>
    <t>LACCIO EMOSTATICO LATEX FREE</t>
  </si>
  <si>
    <t>LUBRIFICANTE SPRAY AL SILICONE</t>
  </si>
  <si>
    <t>GEL LUBRIFICANTE PER ENDOSCOPI [AQUAGEL] IN TUBO 80 G</t>
  </si>
  <si>
    <t>tipo BENEFIS 3037740 o equivalente</t>
  </si>
  <si>
    <t>KIT PARACENTESI CON  AGO DI VERRES E RELATIVE SACCHE DI SCARICO</t>
  </si>
  <si>
    <t>24a</t>
  </si>
  <si>
    <t>24b</t>
  </si>
  <si>
    <t>kit paracentesi con  ago di verres e relative sacche di scarico, capacità 5000 ml c/ rubinetto e fascette di sostegno, completo di rubinetto a 3 vie, siringa da 60 ml e ago di verres diametro 15g tipo MILADAS M032018S e 3840 o equivalente</t>
  </si>
  <si>
    <t>KIT PARACENTESI CON AGO DI VERRES</t>
  </si>
  <si>
    <t>SACCHE DI SCARICO</t>
  </si>
  <si>
    <t>25a</t>
  </si>
  <si>
    <t>25b</t>
  </si>
  <si>
    <t>KIT PER TORACENTESI</t>
  </si>
  <si>
    <t>KIT ASPIRAZIONE TRACHEALE</t>
  </si>
  <si>
    <t>in legno con bordi arrotondati, lunghezza circa 15 cm, latex free, in busta singola, monouso, sterile, con
indicazione del lotto e della data di scadenza, in confezione da max 300 pezzi, tipo AIESI AHS121 o equivalente</t>
  </si>
  <si>
    <t>Laccio emostatico piatto in nitrile non sterile, confezionato in busta singola. Dimensione richiesta: 460 x 25 mm, tipo AIESI LAC-190 o equivalente</t>
  </si>
  <si>
    <t>Il sistema chiuso per toracentesi e paracentesi deve contenere sei aghi in acciaio (14-16-19 G) tre di
lunghezza 55mm circa, tre di lunghezza 80mm, una siringa da 60 ml circa, un rubinetto a 3 vie con una
sacca di raccolta con tubo e una valvola di non ritorno, un connettore luer cono catetere, latex free,
monouso sterile, tipo MILDAS M032043S o equivalente</t>
  </si>
  <si>
    <t>KIT PER TORACENTESI E ASPIRAZIONE TRACHEALE</t>
  </si>
  <si>
    <t>Collegabile al catetere per aspirazione tracheobronchiale, costituito da contenitore trasparente e tappo a
vite supplementare, cono per connettore standard, connettore maschio adattabile con coni da CH 4 a
CH 18, etichetta adesiva per identificazione, latex free, in confezione singola monouso e sterile, tipo MILDAS 24004183 o equivalente</t>
  </si>
  <si>
    <t>Silicone spray per lubrificazione cateteri/sonde/tubi, in flacone da 500 ml circa, tipo TELEFLEX 556000 o equivalente</t>
  </si>
  <si>
    <t>Gel conduttore per apparecchiature ECG EEG in flacone pluriuso con tappo</t>
  </si>
  <si>
    <t>per misurazione temperatura corporea orale, ascellare, rettale, range 32-42 °C, sensibilità 0,1°C segnale
acustico a fine misurazione, memoria dell’ultima misurazione, sonda impermeabile, disinfettabile, latex
free, in astuccio singolo rigido, confezioni da max 100 pezzi, tipo 2303526020 o equivalente</t>
  </si>
  <si>
    <t>monouso, sterili, realizzate in materiale di grado medicale, eccellente visibilità alla finestra ottica, latex free, posizionamento e rimozione dell’ottica sicuro e veloce, imballo singolo e tale da garantire un’apertura agevole, veloce e sicura della confezione. Compatibili con le diverse apparecchiature presenti nell’Ente: endoscopio pediatrico Olympus ENF-XP, endoscopio Pentax FNL-10 RP3, endoscopio pediatrico Pentax FNL-7 RP3, endoscopio Atmos, endoscopio Xion Medical mod. NFSXAL 13. La ditta miglior offerente con prodotto idoneo si impegna ad effettuare una rilevazione delle macchine presenti e delle relative fibre ottiche al fine di proporre formati sempre idonei con gli stessi, anche a seguito di riparazione o di sostituzione.</t>
  </si>
  <si>
    <t>TAPPETINO MAGNETICO IN GOMMA SILICONATA AUTOCLAVABILE</t>
  </si>
  <si>
    <t>tipo CARDINAL 31140588 o equivalente</t>
  </si>
  <si>
    <t>GUAINA COPRISTRUMENTI PER RETRATTORE DA 50 CM</t>
  </si>
  <si>
    <t>tipo MONDOMED ITALIA 1155210 o equivalente</t>
  </si>
  <si>
    <t>COPERTURA STERILE CUFFIA GRANDE 90X90 CM</t>
  </si>
  <si>
    <t>tipo FE.MA CAB003.90 o equivalente</t>
  </si>
  <si>
    <t xml:space="preserve">COPERTURA STERILE PER MICROSCOPIO LEICA </t>
  </si>
  <si>
    <t>tipo Seda 80-415 (80-228) o equivalente</t>
  </si>
  <si>
    <t>COPERTURA STERILE A SACCO CM 80X100</t>
  </si>
  <si>
    <t>tipo FE.MA CAB003.80 o equivalente</t>
  </si>
  <si>
    <t>DISPOSITIVO ANTIRISCHIO PER SIRINGHE DENTALI</t>
  </si>
  <si>
    <t>tipo OMNIA 70.B0150.00 o equivalente</t>
  </si>
  <si>
    <t>PUNCH PER BIOPSIA CUTANEA</t>
  </si>
  <si>
    <t>latex free; disponibilità diametro 3,4,6,8 mm; busta singola, sterile, monouso</t>
  </si>
  <si>
    <t>GUAINA PER INCONTINENZA URINARIA MASCHILE</t>
  </si>
  <si>
    <t>disponibile nelle misure MM 25, 29/30, 35/36, 40/41 tipo HOLLISTER 97225, 97229, 97336, 97241 o equivalente</t>
  </si>
  <si>
    <t>monouso, sterile, latex free, imballo singolo, - CIVCO 610-904 o equivalente</t>
  </si>
  <si>
    <t xml:space="preserve">SET ULTRAPRO II (GUIDA PER AGO + GUAINA COPRISONDA + GEL STERILE) </t>
  </si>
  <si>
    <t>GUIDA PER AGO BIOPSIA ECOGUIDATA PER SONDA VAGINALE/RETTALE HITACHI</t>
  </si>
  <si>
    <t>monouso, sterile, latex free,  imballo singolo, tipo BIOCOMMERCIALE 5380 o equivalente</t>
  </si>
  <si>
    <t>AGO GUIDA PER SONDA ENDOCAVITARIA 11,90X4,60X61,00 CM CON GEL ED ELASTICI PER GUAINA COPRISONDA 15,20X47,00CM</t>
  </si>
  <si>
    <t>monouso, sterile, latex free,  imballo singolo, tipo CIVCO 610-588 o equivalente</t>
  </si>
  <si>
    <t>SACCHETTO TRASPORTO E CONSERVAZIONE ORGANI</t>
  </si>
  <si>
    <t>monouso, sterile, latex free, imballo singolo, tipo MEDLINE ICE1003 o equivalente</t>
  </si>
  <si>
    <t>DISPOSITIVO PER ENTEROCLISMA CON GLICERINA</t>
  </si>
  <si>
    <t>Dispositivo Medico pronto uso a base di glicerina al 5% 2 litri per l’esecuzione di enteroclismi
evacuativi di grande volume. Deve essere di facile utilizzo, pratico e igienico</t>
  </si>
  <si>
    <t>4a: Monouso, imballo max. 200 pezzi, tipo Artsana 00.090144.100.000 o equivalente.                                                                                             4b: Monouso, imballo max. 200 pezzi, tipo Artsana 00.92144.100.0006b o equivalente</t>
  </si>
  <si>
    <t>ABBASSALINGUA E LACCI EMOSTATICI</t>
  </si>
  <si>
    <t>monouso, sterile, latex free, imballo singolo, tipo MTK0602-613 o equivalente</t>
  </si>
  <si>
    <t xml:space="preserve">15,2X 147cm, monouso, sterile, latex free, imballo singolo, con gel sterile, tipo BIOCOMMERCIALE 2804.1076 o equivalente </t>
  </si>
  <si>
    <t>PROCEDURA APERTA PER LA FORNITURA DI DISPOSITIVI MEDICI DIVERSI, PER 72 MESI - ALLEGATO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</si>
</sst>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0" fontId="1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tabSelected="1" workbookViewId="0">
      <selection activeCell="G104" sqref="A1:G104"/>
    </sheetView>
  </sheetViews>
  <sheetFormatPr defaultRowHeight="15" x14ac:dyDescent="0.25"/>
  <cols>
    <col min="1" max="1" width="6.5703125" style="1" customWidth="1"/>
    <col min="2" max="2" width="114" style="1" customWidth="1"/>
    <col min="3" max="4" width="14.28515625" style="4" customWidth="1"/>
    <col min="5" max="5" width="20" style="3" customWidth="1"/>
    <col min="6" max="7" width="16.5703125" style="2" customWidth="1"/>
  </cols>
  <sheetData>
    <row r="1" spans="1:7" ht="48.75" customHeight="1" x14ac:dyDescent="0.25">
      <c r="A1" s="17" t="s">
        <v>132</v>
      </c>
      <c r="B1" s="17"/>
      <c r="C1" s="17"/>
      <c r="D1" s="17"/>
      <c r="E1" s="17"/>
      <c r="F1" s="17"/>
      <c r="G1" s="17"/>
    </row>
    <row r="2" spans="1:7" ht="32.25" customHeight="1" x14ac:dyDescent="0.25">
      <c r="A2" s="9" t="s">
        <v>0</v>
      </c>
      <c r="B2" s="9" t="s">
        <v>1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</row>
    <row r="3" spans="1:7" x14ac:dyDescent="0.25">
      <c r="A3" s="9">
        <v>1</v>
      </c>
      <c r="B3" s="9" t="s">
        <v>2</v>
      </c>
      <c r="C3" s="6">
        <v>250000</v>
      </c>
      <c r="D3" s="6">
        <f>C3*6</f>
        <v>1500000</v>
      </c>
      <c r="E3" s="7">
        <v>4.4999999999999998E-2</v>
      </c>
      <c r="F3" s="8">
        <f>C3*E3</f>
        <v>11250</v>
      </c>
      <c r="G3" s="8">
        <f>D3*E3</f>
        <v>67500</v>
      </c>
    </row>
    <row r="4" spans="1:7" ht="30" x14ac:dyDescent="0.25">
      <c r="A4" s="5"/>
      <c r="B4" s="14" t="s">
        <v>8</v>
      </c>
      <c r="C4" s="6"/>
      <c r="D4" s="6"/>
      <c r="E4" s="7"/>
      <c r="F4" s="8"/>
      <c r="G4" s="8"/>
    </row>
    <row r="5" spans="1:7" x14ac:dyDescent="0.25">
      <c r="A5" s="9">
        <v>2</v>
      </c>
      <c r="B5" s="9" t="s">
        <v>9</v>
      </c>
      <c r="C5" s="6">
        <v>15750</v>
      </c>
      <c r="D5" s="6">
        <f t="shared" ref="D5:D65" si="0">C5*6</f>
        <v>94500</v>
      </c>
      <c r="E5" s="7">
        <v>0.4</v>
      </c>
      <c r="F5" s="8">
        <f t="shared" ref="F5:F10" si="1">C5*E5</f>
        <v>6300</v>
      </c>
      <c r="G5" s="8">
        <f t="shared" ref="G5:G10" si="2">D5*E5</f>
        <v>37800</v>
      </c>
    </row>
    <row r="6" spans="1:7" x14ac:dyDescent="0.25">
      <c r="A6" s="5"/>
      <c r="B6" s="13" t="s">
        <v>10</v>
      </c>
      <c r="C6" s="6"/>
      <c r="D6" s="6"/>
      <c r="E6" s="7"/>
      <c r="F6" s="8"/>
      <c r="G6" s="8"/>
    </row>
    <row r="7" spans="1:7" x14ac:dyDescent="0.25">
      <c r="A7" s="9">
        <v>3</v>
      </c>
      <c r="B7" s="9" t="s">
        <v>11</v>
      </c>
      <c r="C7" s="6">
        <v>1925</v>
      </c>
      <c r="D7" s="6">
        <f t="shared" si="0"/>
        <v>11550</v>
      </c>
      <c r="E7" s="7">
        <v>0.5</v>
      </c>
      <c r="F7" s="8">
        <f t="shared" si="1"/>
        <v>962.5</v>
      </c>
      <c r="G7" s="8">
        <f t="shared" si="2"/>
        <v>5775</v>
      </c>
    </row>
    <row r="8" spans="1:7" x14ac:dyDescent="0.25">
      <c r="A8" s="5"/>
      <c r="B8" s="13" t="s">
        <v>99</v>
      </c>
      <c r="C8" s="6"/>
      <c r="D8" s="6"/>
      <c r="E8" s="7"/>
      <c r="F8" s="8"/>
      <c r="G8" s="8"/>
    </row>
    <row r="9" spans="1:7" x14ac:dyDescent="0.25">
      <c r="A9" s="9">
        <v>4</v>
      </c>
      <c r="B9" s="9" t="s">
        <v>12</v>
      </c>
      <c r="C9" s="6"/>
      <c r="D9" s="6"/>
      <c r="E9" s="7"/>
      <c r="F9" s="8"/>
      <c r="G9" s="8"/>
    </row>
    <row r="10" spans="1:7" x14ac:dyDescent="0.25">
      <c r="A10" s="5" t="s">
        <v>13</v>
      </c>
      <c r="B10" s="5" t="s">
        <v>15</v>
      </c>
      <c r="C10" s="6">
        <v>1440</v>
      </c>
      <c r="D10" s="6">
        <f t="shared" si="0"/>
        <v>8640</v>
      </c>
      <c r="E10" s="7">
        <v>0.12</v>
      </c>
      <c r="F10" s="8">
        <f t="shared" si="1"/>
        <v>172.79999999999998</v>
      </c>
      <c r="G10" s="8">
        <f t="shared" si="2"/>
        <v>1036.8</v>
      </c>
    </row>
    <row r="11" spans="1:7" x14ac:dyDescent="0.25">
      <c r="A11" s="5" t="s">
        <v>14</v>
      </c>
      <c r="B11" s="5" t="s">
        <v>16</v>
      </c>
      <c r="C11" s="6">
        <v>93600</v>
      </c>
      <c r="D11" s="6">
        <f t="shared" si="0"/>
        <v>561600</v>
      </c>
      <c r="E11" s="7">
        <v>0.12</v>
      </c>
      <c r="F11" s="8">
        <f t="shared" ref="F11" si="3">C11*E11</f>
        <v>11232</v>
      </c>
      <c r="G11" s="8">
        <f t="shared" ref="G11" si="4">D11*E11</f>
        <v>67392</v>
      </c>
    </row>
    <row r="12" spans="1:7" ht="30" x14ac:dyDescent="0.25">
      <c r="A12" s="5"/>
      <c r="B12" s="14" t="s">
        <v>128</v>
      </c>
      <c r="C12" s="6"/>
      <c r="D12" s="6"/>
      <c r="E12" s="7"/>
      <c r="F12" s="8"/>
      <c r="G12" s="8"/>
    </row>
    <row r="13" spans="1:7" x14ac:dyDescent="0.25">
      <c r="A13" s="9">
        <v>5</v>
      </c>
      <c r="B13" s="9" t="s">
        <v>17</v>
      </c>
      <c r="C13" s="6">
        <v>9000</v>
      </c>
      <c r="D13" s="6">
        <f t="shared" si="0"/>
        <v>54000</v>
      </c>
      <c r="E13" s="7">
        <v>7.0000000000000007E-2</v>
      </c>
      <c r="F13" s="8">
        <f t="shared" ref="F13" si="5">C13*E13</f>
        <v>630.00000000000011</v>
      </c>
      <c r="G13" s="8">
        <f t="shared" ref="G13" si="6">D13*E13</f>
        <v>3780.0000000000005</v>
      </c>
    </row>
    <row r="14" spans="1:7" x14ac:dyDescent="0.25">
      <c r="A14" s="5"/>
      <c r="B14" s="13" t="s">
        <v>18</v>
      </c>
      <c r="C14" s="6"/>
      <c r="D14" s="6"/>
      <c r="E14" s="7"/>
      <c r="F14" s="8"/>
      <c r="G14" s="8"/>
    </row>
    <row r="15" spans="1:7" x14ac:dyDescent="0.25">
      <c r="A15" s="9">
        <v>6</v>
      </c>
      <c r="B15" s="9" t="s">
        <v>19</v>
      </c>
      <c r="C15" s="6">
        <v>5500</v>
      </c>
      <c r="D15" s="6">
        <f t="shared" si="0"/>
        <v>33000</v>
      </c>
      <c r="E15" s="7">
        <v>0.5</v>
      </c>
      <c r="F15" s="8">
        <f t="shared" ref="F15" si="7">C15*E15</f>
        <v>2750</v>
      </c>
      <c r="G15" s="8">
        <f t="shared" ref="G15" si="8">D15*E15</f>
        <v>16500</v>
      </c>
    </row>
    <row r="16" spans="1:7" ht="30" x14ac:dyDescent="0.25">
      <c r="A16" s="5"/>
      <c r="B16" s="14" t="s">
        <v>22</v>
      </c>
      <c r="C16" s="6"/>
      <c r="D16" s="6"/>
      <c r="E16" s="7"/>
      <c r="F16" s="8"/>
      <c r="G16" s="8"/>
    </row>
    <row r="17" spans="1:7" x14ac:dyDescent="0.25">
      <c r="A17" s="9">
        <v>7</v>
      </c>
      <c r="B17" s="9" t="s">
        <v>20</v>
      </c>
      <c r="C17" s="6">
        <v>3900</v>
      </c>
      <c r="D17" s="6">
        <f t="shared" si="0"/>
        <v>23400</v>
      </c>
      <c r="E17" s="7">
        <v>0.92</v>
      </c>
      <c r="F17" s="8">
        <f t="shared" ref="F17:F25" si="9">C17*E17</f>
        <v>3588</v>
      </c>
      <c r="G17" s="8">
        <f t="shared" ref="G17:G25" si="10">D17*E17</f>
        <v>21528</v>
      </c>
    </row>
    <row r="18" spans="1:7" ht="30" x14ac:dyDescent="0.25">
      <c r="A18" s="5"/>
      <c r="B18" s="14" t="s">
        <v>21</v>
      </c>
      <c r="C18" s="6"/>
      <c r="D18" s="6"/>
      <c r="E18" s="7"/>
      <c r="F18" s="8"/>
      <c r="G18" s="8"/>
    </row>
    <row r="19" spans="1:7" x14ac:dyDescent="0.25">
      <c r="A19" s="9">
        <v>8</v>
      </c>
      <c r="B19" s="9" t="s">
        <v>23</v>
      </c>
      <c r="C19" s="6"/>
      <c r="D19" s="6"/>
      <c r="E19" s="7"/>
      <c r="F19" s="8"/>
      <c r="G19" s="8"/>
    </row>
    <row r="20" spans="1:7" x14ac:dyDescent="0.25">
      <c r="A20" s="5" t="s">
        <v>30</v>
      </c>
      <c r="B20" s="5" t="s">
        <v>24</v>
      </c>
      <c r="C20" s="6">
        <v>2310</v>
      </c>
      <c r="D20" s="6">
        <f t="shared" si="0"/>
        <v>13860</v>
      </c>
      <c r="E20" s="7">
        <v>0.9</v>
      </c>
      <c r="F20" s="8">
        <f t="shared" si="9"/>
        <v>2079</v>
      </c>
      <c r="G20" s="8">
        <f t="shared" si="10"/>
        <v>12474</v>
      </c>
    </row>
    <row r="21" spans="1:7" x14ac:dyDescent="0.25">
      <c r="A21" s="5" t="s">
        <v>31</v>
      </c>
      <c r="B21" s="5" t="s">
        <v>25</v>
      </c>
      <c r="C21" s="6">
        <v>630</v>
      </c>
      <c r="D21" s="6">
        <f t="shared" si="0"/>
        <v>3780</v>
      </c>
      <c r="E21" s="7">
        <v>0.9</v>
      </c>
      <c r="F21" s="8">
        <f t="shared" si="9"/>
        <v>567</v>
      </c>
      <c r="G21" s="8">
        <f t="shared" si="10"/>
        <v>3402</v>
      </c>
    </row>
    <row r="22" spans="1:7" x14ac:dyDescent="0.25">
      <c r="A22" s="5" t="s">
        <v>32</v>
      </c>
      <c r="B22" s="5" t="s">
        <v>26</v>
      </c>
      <c r="C22" s="6">
        <v>1020</v>
      </c>
      <c r="D22" s="6">
        <f t="shared" si="0"/>
        <v>6120</v>
      </c>
      <c r="E22" s="7">
        <v>1.35</v>
      </c>
      <c r="F22" s="8">
        <f t="shared" si="9"/>
        <v>1377</v>
      </c>
      <c r="G22" s="8">
        <f t="shared" si="10"/>
        <v>8262</v>
      </c>
    </row>
    <row r="23" spans="1:7" x14ac:dyDescent="0.25">
      <c r="A23" s="5" t="s">
        <v>33</v>
      </c>
      <c r="B23" s="5" t="s">
        <v>27</v>
      </c>
      <c r="C23" s="6">
        <v>5100</v>
      </c>
      <c r="D23" s="6">
        <f t="shared" si="0"/>
        <v>30600</v>
      </c>
      <c r="E23" s="7">
        <v>1</v>
      </c>
      <c r="F23" s="8">
        <f t="shared" si="9"/>
        <v>5100</v>
      </c>
      <c r="G23" s="8">
        <f t="shared" si="10"/>
        <v>30600</v>
      </c>
    </row>
    <row r="24" spans="1:7" x14ac:dyDescent="0.25">
      <c r="A24" s="5" t="s">
        <v>34</v>
      </c>
      <c r="B24" s="5" t="s">
        <v>28</v>
      </c>
      <c r="C24" s="6">
        <v>6500</v>
      </c>
      <c r="D24" s="6">
        <f t="shared" si="0"/>
        <v>39000</v>
      </c>
      <c r="E24" s="7">
        <v>1.1499999999999999</v>
      </c>
      <c r="F24" s="8">
        <f t="shared" si="9"/>
        <v>7474.9999999999991</v>
      </c>
      <c r="G24" s="8">
        <f t="shared" si="10"/>
        <v>44850</v>
      </c>
    </row>
    <row r="25" spans="1:7" x14ac:dyDescent="0.25">
      <c r="A25" s="5" t="s">
        <v>35</v>
      </c>
      <c r="B25" s="5" t="s">
        <v>29</v>
      </c>
      <c r="C25" s="6">
        <v>1530</v>
      </c>
      <c r="D25" s="6">
        <f t="shared" si="0"/>
        <v>9180</v>
      </c>
      <c r="E25" s="7">
        <v>0.83</v>
      </c>
      <c r="F25" s="8">
        <f t="shared" si="9"/>
        <v>1269.8999999999999</v>
      </c>
      <c r="G25" s="8">
        <f t="shared" si="10"/>
        <v>7619.4</v>
      </c>
    </row>
    <row r="26" spans="1:7" x14ac:dyDescent="0.25">
      <c r="A26" s="9">
        <v>9</v>
      </c>
      <c r="B26" s="9" t="s">
        <v>36</v>
      </c>
      <c r="C26" s="6"/>
      <c r="D26" s="6"/>
      <c r="E26" s="7"/>
      <c r="F26" s="8"/>
      <c r="G26" s="8"/>
    </row>
    <row r="27" spans="1:7" x14ac:dyDescent="0.25">
      <c r="A27" s="5" t="s">
        <v>40</v>
      </c>
      <c r="B27" s="5" t="s">
        <v>37</v>
      </c>
      <c r="C27" s="6">
        <v>40000</v>
      </c>
      <c r="D27" s="6">
        <f t="shared" si="0"/>
        <v>240000</v>
      </c>
      <c r="E27" s="7">
        <v>1.6E-2</v>
      </c>
      <c r="F27" s="8">
        <f t="shared" ref="F27:F28" si="11">C27*E27</f>
        <v>640</v>
      </c>
      <c r="G27" s="8">
        <f t="shared" ref="G27:G28" si="12">D27*E27</f>
        <v>3840</v>
      </c>
    </row>
    <row r="28" spans="1:7" x14ac:dyDescent="0.25">
      <c r="A28" s="5" t="s">
        <v>41</v>
      </c>
      <c r="B28" s="5" t="s">
        <v>38</v>
      </c>
      <c r="C28" s="6">
        <v>40000</v>
      </c>
      <c r="D28" s="6">
        <f t="shared" si="0"/>
        <v>240000</v>
      </c>
      <c r="E28" s="7">
        <v>1.6E-2</v>
      </c>
      <c r="F28" s="8">
        <f t="shared" si="11"/>
        <v>640</v>
      </c>
      <c r="G28" s="8">
        <f t="shared" si="12"/>
        <v>3840</v>
      </c>
    </row>
    <row r="29" spans="1:7" x14ac:dyDescent="0.25">
      <c r="A29" s="5"/>
      <c r="B29" s="14" t="s">
        <v>39</v>
      </c>
      <c r="C29" s="6"/>
      <c r="D29" s="6"/>
      <c r="E29" s="7"/>
      <c r="F29" s="8"/>
      <c r="G29" s="8"/>
    </row>
    <row r="30" spans="1:7" x14ac:dyDescent="0.25">
      <c r="A30" s="9">
        <v>10</v>
      </c>
      <c r="B30" s="9" t="s">
        <v>42</v>
      </c>
      <c r="C30" s="6">
        <v>8600</v>
      </c>
      <c r="D30" s="6">
        <f t="shared" si="0"/>
        <v>51600</v>
      </c>
      <c r="E30" s="7">
        <v>0.84</v>
      </c>
      <c r="F30" s="8">
        <f t="shared" ref="F30" si="13">C30*E30</f>
        <v>7224</v>
      </c>
      <c r="G30" s="8">
        <f t="shared" ref="G30" si="14">D30*E30</f>
        <v>43344</v>
      </c>
    </row>
    <row r="31" spans="1:7" x14ac:dyDescent="0.25">
      <c r="A31" s="5"/>
      <c r="B31" s="13" t="s">
        <v>43</v>
      </c>
      <c r="C31" s="6"/>
      <c r="D31" s="6"/>
      <c r="E31" s="7"/>
      <c r="F31" s="8"/>
      <c r="G31" s="8"/>
    </row>
    <row r="32" spans="1:7" x14ac:dyDescent="0.25">
      <c r="A32" s="9">
        <v>11</v>
      </c>
      <c r="B32" s="9" t="s">
        <v>44</v>
      </c>
      <c r="C32" s="6">
        <v>13000</v>
      </c>
      <c r="D32" s="6">
        <f t="shared" si="0"/>
        <v>78000</v>
      </c>
      <c r="E32" s="7">
        <v>0.48</v>
      </c>
      <c r="F32" s="8">
        <f t="shared" ref="F32" si="15">C32*E32</f>
        <v>6240</v>
      </c>
      <c r="G32" s="8">
        <f t="shared" ref="G32" si="16">D32*E32</f>
        <v>37440</v>
      </c>
    </row>
    <row r="33" spans="1:7" x14ac:dyDescent="0.25">
      <c r="A33" s="5"/>
      <c r="B33" s="13" t="s">
        <v>45</v>
      </c>
      <c r="C33" s="6"/>
      <c r="D33" s="6"/>
      <c r="E33" s="7"/>
      <c r="F33" s="8"/>
      <c r="G33" s="8"/>
    </row>
    <row r="34" spans="1:7" x14ac:dyDescent="0.25">
      <c r="A34" s="9">
        <v>12</v>
      </c>
      <c r="B34" s="9" t="s">
        <v>46</v>
      </c>
      <c r="C34" s="6">
        <v>754</v>
      </c>
      <c r="D34" s="6">
        <f t="shared" si="0"/>
        <v>4524</v>
      </c>
      <c r="E34" s="7">
        <v>12.1</v>
      </c>
      <c r="F34" s="8">
        <f t="shared" ref="F34" si="17">C34*E34</f>
        <v>9123.4</v>
      </c>
      <c r="G34" s="8">
        <f t="shared" ref="G34" si="18">D34*E34</f>
        <v>54740.4</v>
      </c>
    </row>
    <row r="35" spans="1:7" x14ac:dyDescent="0.25">
      <c r="A35" s="5"/>
      <c r="B35" s="13" t="s">
        <v>47</v>
      </c>
      <c r="C35" s="6"/>
      <c r="D35" s="6"/>
      <c r="E35" s="7"/>
      <c r="F35" s="8"/>
      <c r="G35" s="8"/>
    </row>
    <row r="36" spans="1:7" x14ac:dyDescent="0.25">
      <c r="A36" s="9">
        <v>13</v>
      </c>
      <c r="B36" s="9" t="s">
        <v>49</v>
      </c>
      <c r="C36" s="6">
        <v>84</v>
      </c>
      <c r="D36" s="6">
        <f t="shared" si="0"/>
        <v>504</v>
      </c>
      <c r="E36" s="7">
        <v>14.5</v>
      </c>
      <c r="F36" s="8">
        <f t="shared" ref="F36" si="19">C36*E36</f>
        <v>1218</v>
      </c>
      <c r="G36" s="8">
        <f t="shared" ref="G36" si="20">D36*E36</f>
        <v>7308</v>
      </c>
    </row>
    <row r="37" spans="1:7" x14ac:dyDescent="0.25">
      <c r="A37" s="5"/>
      <c r="B37" s="13" t="s">
        <v>48</v>
      </c>
      <c r="C37" s="6"/>
      <c r="D37" s="6"/>
      <c r="E37" s="7"/>
      <c r="F37" s="8"/>
      <c r="G37" s="8"/>
    </row>
    <row r="38" spans="1:7" x14ac:dyDescent="0.25">
      <c r="A38" s="9">
        <v>14</v>
      </c>
      <c r="B38" s="9" t="s">
        <v>51</v>
      </c>
      <c r="C38" s="6">
        <v>312</v>
      </c>
      <c r="D38" s="6">
        <f t="shared" si="0"/>
        <v>1872</v>
      </c>
      <c r="E38" s="7">
        <v>10.64</v>
      </c>
      <c r="F38" s="8">
        <f t="shared" ref="F38" si="21">C38*E38</f>
        <v>3319.6800000000003</v>
      </c>
      <c r="G38" s="8">
        <f t="shared" ref="G38" si="22">D38*E38</f>
        <v>19918.080000000002</v>
      </c>
    </row>
    <row r="39" spans="1:7" x14ac:dyDescent="0.25">
      <c r="A39" s="5"/>
      <c r="B39" s="13" t="s">
        <v>50</v>
      </c>
      <c r="C39" s="6"/>
      <c r="D39" s="6"/>
      <c r="E39" s="7"/>
      <c r="F39" s="8"/>
      <c r="G39" s="8"/>
    </row>
    <row r="40" spans="1:7" x14ac:dyDescent="0.25">
      <c r="A40" s="9">
        <v>15</v>
      </c>
      <c r="B40" s="9" t="s">
        <v>52</v>
      </c>
      <c r="C40" s="6">
        <v>200</v>
      </c>
      <c r="D40" s="6">
        <f t="shared" si="0"/>
        <v>1200</v>
      </c>
      <c r="E40" s="7">
        <v>5</v>
      </c>
      <c r="F40" s="8">
        <f t="shared" ref="F40" si="23">C40*E40</f>
        <v>1000</v>
      </c>
      <c r="G40" s="8">
        <f t="shared" ref="G40" si="24">D40*E40</f>
        <v>6000</v>
      </c>
    </row>
    <row r="41" spans="1:7" x14ac:dyDescent="0.25">
      <c r="A41" s="5"/>
      <c r="B41" s="13" t="s">
        <v>130</v>
      </c>
      <c r="C41" s="6"/>
      <c r="D41" s="6"/>
      <c r="E41" s="7"/>
      <c r="F41" s="8"/>
      <c r="G41" s="8"/>
    </row>
    <row r="42" spans="1:7" x14ac:dyDescent="0.25">
      <c r="A42" s="9">
        <v>16</v>
      </c>
      <c r="B42" s="9" t="s">
        <v>53</v>
      </c>
      <c r="C42" s="6">
        <v>2100</v>
      </c>
      <c r="D42" s="6">
        <f t="shared" si="0"/>
        <v>12600</v>
      </c>
      <c r="E42" s="7">
        <v>4.34</v>
      </c>
      <c r="F42" s="8">
        <f t="shared" ref="F42" si="25">C42*E42</f>
        <v>9114</v>
      </c>
      <c r="G42" s="8">
        <f t="shared" ref="G42" si="26">D42*E42</f>
        <v>54684</v>
      </c>
    </row>
    <row r="43" spans="1:7" x14ac:dyDescent="0.25">
      <c r="A43" s="5"/>
      <c r="B43" s="14" t="s">
        <v>131</v>
      </c>
      <c r="C43" s="6"/>
      <c r="D43" s="6"/>
      <c r="E43" s="7"/>
      <c r="F43" s="8"/>
      <c r="G43" s="8"/>
    </row>
    <row r="44" spans="1:7" x14ac:dyDescent="0.25">
      <c r="A44" s="9">
        <v>17</v>
      </c>
      <c r="B44" s="9" t="s">
        <v>54</v>
      </c>
      <c r="C44" s="6"/>
      <c r="D44" s="6"/>
      <c r="E44" s="7"/>
      <c r="F44" s="8"/>
      <c r="G44" s="8"/>
    </row>
    <row r="45" spans="1:7" x14ac:dyDescent="0.25">
      <c r="A45" s="5" t="s">
        <v>55</v>
      </c>
      <c r="B45" s="5" t="s">
        <v>62</v>
      </c>
      <c r="C45" s="6">
        <v>300</v>
      </c>
      <c r="D45" s="6">
        <f t="shared" si="0"/>
        <v>1800</v>
      </c>
      <c r="E45" s="7">
        <v>1.21</v>
      </c>
      <c r="F45" s="8">
        <f t="shared" ref="F45:F54" si="27">C45*E45</f>
        <v>363</v>
      </c>
      <c r="G45" s="8">
        <f t="shared" ref="G45:G54" si="28">D45*E45</f>
        <v>2178</v>
      </c>
    </row>
    <row r="46" spans="1:7" x14ac:dyDescent="0.25">
      <c r="A46" s="5" t="s">
        <v>56</v>
      </c>
      <c r="B46" s="5" t="s">
        <v>63</v>
      </c>
      <c r="C46" s="6">
        <v>900</v>
      </c>
      <c r="D46" s="6">
        <f t="shared" si="0"/>
        <v>5400</v>
      </c>
      <c r="E46" s="7">
        <v>1.85</v>
      </c>
      <c r="F46" s="8">
        <f t="shared" si="27"/>
        <v>1665</v>
      </c>
      <c r="G46" s="8">
        <f t="shared" si="28"/>
        <v>9990</v>
      </c>
    </row>
    <row r="47" spans="1:7" x14ac:dyDescent="0.25">
      <c r="A47" s="5" t="s">
        <v>57</v>
      </c>
      <c r="B47" s="5" t="s">
        <v>64</v>
      </c>
      <c r="C47" s="6">
        <v>400</v>
      </c>
      <c r="D47" s="6">
        <f t="shared" si="0"/>
        <v>2400</v>
      </c>
      <c r="E47" s="7">
        <v>3.43</v>
      </c>
      <c r="F47" s="8">
        <f t="shared" si="27"/>
        <v>1372</v>
      </c>
      <c r="G47" s="8">
        <f t="shared" si="28"/>
        <v>8232</v>
      </c>
    </row>
    <row r="48" spans="1:7" x14ac:dyDescent="0.25">
      <c r="A48" s="5" t="s">
        <v>58</v>
      </c>
      <c r="B48" s="5" t="s">
        <v>65</v>
      </c>
      <c r="C48" s="6">
        <v>300</v>
      </c>
      <c r="D48" s="6">
        <f t="shared" si="0"/>
        <v>1800</v>
      </c>
      <c r="E48" s="7">
        <v>4.6399999999999997</v>
      </c>
      <c r="F48" s="8">
        <f t="shared" si="27"/>
        <v>1392</v>
      </c>
      <c r="G48" s="8">
        <f t="shared" si="28"/>
        <v>8352</v>
      </c>
    </row>
    <row r="49" spans="1:7" x14ac:dyDescent="0.25">
      <c r="A49" s="5" t="s">
        <v>59</v>
      </c>
      <c r="B49" s="5" t="s">
        <v>66</v>
      </c>
      <c r="C49" s="6">
        <v>400</v>
      </c>
      <c r="D49" s="6">
        <f t="shared" si="0"/>
        <v>2400</v>
      </c>
      <c r="E49" s="7">
        <v>5.77</v>
      </c>
      <c r="F49" s="8">
        <f t="shared" si="27"/>
        <v>2308</v>
      </c>
      <c r="G49" s="8">
        <f t="shared" si="28"/>
        <v>13847.999999999998</v>
      </c>
    </row>
    <row r="50" spans="1:7" x14ac:dyDescent="0.25">
      <c r="A50" s="5" t="s">
        <v>60</v>
      </c>
      <c r="B50" s="5" t="s">
        <v>67</v>
      </c>
      <c r="C50" s="6">
        <v>200</v>
      </c>
      <c r="D50" s="6">
        <f t="shared" si="0"/>
        <v>1200</v>
      </c>
      <c r="E50" s="7">
        <v>2.39</v>
      </c>
      <c r="F50" s="8">
        <f t="shared" si="27"/>
        <v>478</v>
      </c>
      <c r="G50" s="8">
        <f t="shared" si="28"/>
        <v>2868</v>
      </c>
    </row>
    <row r="51" spans="1:7" ht="30" x14ac:dyDescent="0.25">
      <c r="A51" s="5"/>
      <c r="B51" s="14" t="s">
        <v>61</v>
      </c>
      <c r="C51" s="6"/>
      <c r="D51" s="6"/>
      <c r="E51" s="7"/>
      <c r="F51" s="8"/>
      <c r="G51" s="8"/>
    </row>
    <row r="52" spans="1:7" x14ac:dyDescent="0.25">
      <c r="A52" s="9">
        <v>18</v>
      </c>
      <c r="B52" s="9" t="s">
        <v>68</v>
      </c>
      <c r="C52" s="6"/>
      <c r="D52" s="6"/>
      <c r="E52" s="7"/>
      <c r="F52" s="8"/>
      <c r="G52" s="8"/>
    </row>
    <row r="53" spans="1:7" x14ac:dyDescent="0.25">
      <c r="A53" s="5" t="s">
        <v>71</v>
      </c>
      <c r="B53" s="5" t="s">
        <v>69</v>
      </c>
      <c r="C53" s="6">
        <v>1300</v>
      </c>
      <c r="D53" s="6">
        <f t="shared" si="0"/>
        <v>7800</v>
      </c>
      <c r="E53" s="7">
        <v>1.8</v>
      </c>
      <c r="F53" s="8">
        <f t="shared" si="27"/>
        <v>2340</v>
      </c>
      <c r="G53" s="8">
        <f t="shared" si="28"/>
        <v>14040</v>
      </c>
    </row>
    <row r="54" spans="1:7" x14ac:dyDescent="0.25">
      <c r="A54" s="5" t="s">
        <v>72</v>
      </c>
      <c r="B54" s="5" t="s">
        <v>70</v>
      </c>
      <c r="C54" s="6">
        <v>8000</v>
      </c>
      <c r="D54" s="6">
        <f t="shared" si="0"/>
        <v>48000</v>
      </c>
      <c r="E54" s="7">
        <v>1.2</v>
      </c>
      <c r="F54" s="8">
        <f t="shared" si="27"/>
        <v>9600</v>
      </c>
      <c r="G54" s="8">
        <f t="shared" si="28"/>
        <v>57600</v>
      </c>
    </row>
    <row r="55" spans="1:7" ht="30" x14ac:dyDescent="0.25">
      <c r="A55" s="5"/>
      <c r="B55" s="14" t="s">
        <v>73</v>
      </c>
      <c r="C55" s="6"/>
      <c r="D55" s="6"/>
      <c r="E55" s="7"/>
      <c r="F55" s="8"/>
      <c r="G55" s="8"/>
    </row>
    <row r="56" spans="1:7" x14ac:dyDescent="0.25">
      <c r="A56" s="9">
        <v>19</v>
      </c>
      <c r="B56" s="9" t="s">
        <v>74</v>
      </c>
      <c r="C56" s="6">
        <v>2300</v>
      </c>
      <c r="D56" s="6">
        <f t="shared" si="0"/>
        <v>13800</v>
      </c>
      <c r="E56" s="7">
        <v>6.5</v>
      </c>
      <c r="F56" s="8">
        <f t="shared" ref="F56" si="29">C56*E56</f>
        <v>14950</v>
      </c>
      <c r="G56" s="8">
        <f t="shared" ref="G56" si="30">D56*E56</f>
        <v>89700</v>
      </c>
    </row>
    <row r="57" spans="1:7" ht="90" x14ac:dyDescent="0.25">
      <c r="A57" s="5"/>
      <c r="B57" s="14" t="s">
        <v>101</v>
      </c>
      <c r="C57" s="6"/>
      <c r="D57" s="6"/>
      <c r="E57" s="7"/>
      <c r="F57" s="8"/>
      <c r="G57" s="8"/>
    </row>
    <row r="58" spans="1:7" x14ac:dyDescent="0.25">
      <c r="A58" s="9">
        <v>20</v>
      </c>
      <c r="B58" s="9" t="s">
        <v>75</v>
      </c>
      <c r="C58" s="6">
        <v>4000</v>
      </c>
      <c r="D58" s="6">
        <f t="shared" si="0"/>
        <v>24000</v>
      </c>
      <c r="E58" s="7">
        <v>1.65</v>
      </c>
      <c r="F58" s="8">
        <f t="shared" ref="F58" si="31">C58*E58</f>
        <v>6600</v>
      </c>
      <c r="G58" s="8">
        <f t="shared" ref="G58" si="32">D58*E58</f>
        <v>39600</v>
      </c>
    </row>
    <row r="59" spans="1:7" ht="45" x14ac:dyDescent="0.25">
      <c r="A59" s="5"/>
      <c r="B59" s="14" t="s">
        <v>100</v>
      </c>
      <c r="C59" s="6"/>
      <c r="D59" s="6"/>
      <c r="E59" s="7"/>
      <c r="F59" s="8"/>
      <c r="G59" s="8"/>
    </row>
    <row r="60" spans="1:7" x14ac:dyDescent="0.25">
      <c r="A60" s="9">
        <v>21</v>
      </c>
      <c r="B60" s="9" t="s">
        <v>129</v>
      </c>
      <c r="C60" s="6"/>
      <c r="D60" s="6"/>
      <c r="E60" s="7"/>
      <c r="F60" s="8"/>
      <c r="G60" s="8"/>
    </row>
    <row r="61" spans="1:7" x14ac:dyDescent="0.25">
      <c r="A61" s="5" t="s">
        <v>77</v>
      </c>
      <c r="B61" s="5" t="s">
        <v>76</v>
      </c>
      <c r="C61" s="6">
        <v>65000</v>
      </c>
      <c r="D61" s="6">
        <f t="shared" si="0"/>
        <v>390000</v>
      </c>
      <c r="E61" s="7">
        <v>1.6E-2</v>
      </c>
      <c r="F61" s="8">
        <f t="shared" ref="F61" si="33">C61*E61</f>
        <v>1040</v>
      </c>
      <c r="G61" s="8">
        <f t="shared" ref="G61" si="34">D61*E61</f>
        <v>6240</v>
      </c>
    </row>
    <row r="62" spans="1:7" ht="30" x14ac:dyDescent="0.25">
      <c r="A62" s="5"/>
      <c r="B62" s="14" t="s">
        <v>93</v>
      </c>
      <c r="C62" s="6"/>
      <c r="D62" s="6"/>
      <c r="E62" s="7"/>
      <c r="F62" s="8"/>
      <c r="G62" s="8"/>
    </row>
    <row r="63" spans="1:7" x14ac:dyDescent="0.25">
      <c r="A63" s="5" t="s">
        <v>78</v>
      </c>
      <c r="B63" s="5" t="s">
        <v>79</v>
      </c>
      <c r="C63" s="6">
        <v>16000</v>
      </c>
      <c r="D63" s="6">
        <f t="shared" si="0"/>
        <v>96000</v>
      </c>
      <c r="E63" s="7">
        <v>0.155</v>
      </c>
      <c r="F63" s="8">
        <f t="shared" ref="F63" si="35">C63*E63</f>
        <v>2480</v>
      </c>
      <c r="G63" s="8">
        <f t="shared" ref="G63" si="36">D63*E63</f>
        <v>14880</v>
      </c>
    </row>
    <row r="64" spans="1:7" ht="30" x14ac:dyDescent="0.25">
      <c r="A64" s="5"/>
      <c r="B64" s="14" t="s">
        <v>94</v>
      </c>
      <c r="C64" s="6"/>
      <c r="D64" s="6"/>
      <c r="E64" s="7"/>
      <c r="F64" s="8"/>
      <c r="G64" s="8"/>
    </row>
    <row r="65" spans="1:7" x14ac:dyDescent="0.25">
      <c r="A65" s="5">
        <v>22</v>
      </c>
      <c r="B65" s="9" t="s">
        <v>80</v>
      </c>
      <c r="C65" s="6">
        <v>200</v>
      </c>
      <c r="D65" s="6">
        <f t="shared" si="0"/>
        <v>1200</v>
      </c>
      <c r="E65" s="7">
        <v>4</v>
      </c>
      <c r="F65" s="8">
        <f t="shared" ref="F65" si="37">C65*E65</f>
        <v>800</v>
      </c>
      <c r="G65" s="8">
        <f t="shared" ref="G65" si="38">D65*E65</f>
        <v>4800</v>
      </c>
    </row>
    <row r="66" spans="1:7" x14ac:dyDescent="0.25">
      <c r="A66" s="5"/>
      <c r="B66" s="14" t="s">
        <v>98</v>
      </c>
      <c r="C66" s="6"/>
      <c r="D66" s="6"/>
      <c r="E66" s="7"/>
      <c r="F66" s="8"/>
      <c r="G66" s="8"/>
    </row>
    <row r="67" spans="1:7" x14ac:dyDescent="0.25">
      <c r="A67" s="9">
        <v>23</v>
      </c>
      <c r="B67" s="9" t="s">
        <v>81</v>
      </c>
      <c r="C67" s="6">
        <v>2400</v>
      </c>
      <c r="D67" s="6">
        <f t="shared" ref="D67" si="39">C67*6</f>
        <v>14400</v>
      </c>
      <c r="E67" s="7">
        <v>0.85</v>
      </c>
      <c r="F67" s="8">
        <f t="shared" ref="F67" si="40">C67*E67</f>
        <v>2040</v>
      </c>
      <c r="G67" s="8">
        <f t="shared" ref="G67" si="41">D67*E67</f>
        <v>12240</v>
      </c>
    </row>
    <row r="68" spans="1:7" x14ac:dyDescent="0.25">
      <c r="A68" s="5"/>
      <c r="B68" s="13" t="s">
        <v>82</v>
      </c>
      <c r="C68" s="6"/>
      <c r="D68" s="6"/>
      <c r="E68" s="7"/>
      <c r="F68" s="8"/>
      <c r="G68" s="8"/>
    </row>
    <row r="69" spans="1:7" x14ac:dyDescent="0.25">
      <c r="A69" s="9">
        <v>24</v>
      </c>
      <c r="B69" s="9" t="s">
        <v>83</v>
      </c>
      <c r="C69" s="6"/>
      <c r="D69" s="6"/>
      <c r="E69" s="7"/>
      <c r="F69" s="8"/>
      <c r="G69" s="8"/>
    </row>
    <row r="70" spans="1:7" x14ac:dyDescent="0.25">
      <c r="A70" s="5" t="s">
        <v>84</v>
      </c>
      <c r="B70" s="5" t="s">
        <v>87</v>
      </c>
      <c r="C70" s="6">
        <v>700</v>
      </c>
      <c r="D70" s="6">
        <f t="shared" ref="D70:D71" si="42">C70*6</f>
        <v>4200</v>
      </c>
      <c r="E70" s="7">
        <v>11.7</v>
      </c>
      <c r="F70" s="8">
        <f t="shared" ref="F70:F71" si="43">C70*E70</f>
        <v>8189.9999999999991</v>
      </c>
      <c r="G70" s="8">
        <f t="shared" ref="G70:G71" si="44">D70*E70</f>
        <v>49140</v>
      </c>
    </row>
    <row r="71" spans="1:7" x14ac:dyDescent="0.25">
      <c r="A71" s="5" t="s">
        <v>85</v>
      </c>
      <c r="B71" s="5" t="s">
        <v>88</v>
      </c>
      <c r="C71" s="6">
        <v>700</v>
      </c>
      <c r="D71" s="6">
        <f t="shared" si="42"/>
        <v>4200</v>
      </c>
      <c r="E71" s="7">
        <v>1.75</v>
      </c>
      <c r="F71" s="8">
        <f t="shared" si="43"/>
        <v>1225</v>
      </c>
      <c r="G71" s="8">
        <f t="shared" si="44"/>
        <v>7350</v>
      </c>
    </row>
    <row r="72" spans="1:7" ht="30" x14ac:dyDescent="0.25">
      <c r="A72" s="5"/>
      <c r="B72" s="14" t="s">
        <v>86</v>
      </c>
      <c r="C72" s="6"/>
      <c r="D72" s="6"/>
      <c r="E72" s="7"/>
      <c r="F72" s="8"/>
      <c r="G72" s="8"/>
    </row>
    <row r="73" spans="1:7" x14ac:dyDescent="0.25">
      <c r="A73" s="9">
        <v>25</v>
      </c>
      <c r="B73" s="15" t="s">
        <v>96</v>
      </c>
      <c r="C73" s="6"/>
      <c r="D73" s="6"/>
      <c r="E73" s="7"/>
      <c r="F73" s="8"/>
      <c r="G73" s="8"/>
    </row>
    <row r="74" spans="1:7" x14ac:dyDescent="0.25">
      <c r="A74" s="5" t="s">
        <v>89</v>
      </c>
      <c r="B74" s="5" t="s">
        <v>91</v>
      </c>
      <c r="C74" s="6">
        <v>720</v>
      </c>
      <c r="D74" s="6">
        <f>C74*6</f>
        <v>4320</v>
      </c>
      <c r="E74" s="7">
        <v>3.4</v>
      </c>
      <c r="F74" s="8">
        <f>C74*E74</f>
        <v>2448</v>
      </c>
      <c r="G74" s="8">
        <f>D74*E74</f>
        <v>14688</v>
      </c>
    </row>
    <row r="75" spans="1:7" ht="60" x14ac:dyDescent="0.25">
      <c r="A75" s="5"/>
      <c r="B75" s="14" t="s">
        <v>95</v>
      </c>
      <c r="C75" s="6"/>
      <c r="D75" s="6"/>
      <c r="E75" s="7"/>
      <c r="F75" s="8"/>
      <c r="G75" s="8"/>
    </row>
    <row r="76" spans="1:7" x14ac:dyDescent="0.25">
      <c r="A76" s="5" t="s">
        <v>90</v>
      </c>
      <c r="B76" s="9" t="s">
        <v>92</v>
      </c>
      <c r="C76" s="6">
        <v>1600</v>
      </c>
      <c r="D76" s="6">
        <f t="shared" ref="D76" si="45">C76*6</f>
        <v>9600</v>
      </c>
      <c r="E76" s="7">
        <v>0.78</v>
      </c>
      <c r="F76" s="8">
        <f t="shared" ref="F76" si="46">C76*E76</f>
        <v>1248</v>
      </c>
      <c r="G76" s="8">
        <f t="shared" ref="G76" si="47">D76*E76</f>
        <v>7488</v>
      </c>
    </row>
    <row r="77" spans="1:7" ht="60" x14ac:dyDescent="0.25">
      <c r="A77" s="5"/>
      <c r="B77" s="14" t="s">
        <v>97</v>
      </c>
      <c r="C77" s="6"/>
      <c r="D77" s="6"/>
      <c r="E77" s="7"/>
      <c r="F77" s="8"/>
      <c r="G77" s="8"/>
    </row>
    <row r="78" spans="1:7" x14ac:dyDescent="0.25">
      <c r="A78" s="9">
        <v>26</v>
      </c>
      <c r="B78" s="9" t="s">
        <v>102</v>
      </c>
      <c r="C78" s="6">
        <v>60</v>
      </c>
      <c r="D78" s="6">
        <f t="shared" ref="D78" si="48">C78*6</f>
        <v>360</v>
      </c>
      <c r="E78" s="7">
        <v>42.5</v>
      </c>
      <c r="F78" s="8">
        <f t="shared" ref="F78" si="49">C78*E78</f>
        <v>2550</v>
      </c>
      <c r="G78" s="8">
        <f t="shared" ref="G78" si="50">D78*E78</f>
        <v>15300</v>
      </c>
    </row>
    <row r="79" spans="1:7" x14ac:dyDescent="0.25">
      <c r="A79" s="5"/>
      <c r="B79" s="14" t="s">
        <v>103</v>
      </c>
      <c r="C79" s="6"/>
      <c r="D79" s="6"/>
      <c r="E79" s="7"/>
      <c r="F79" s="8"/>
      <c r="G79" s="8"/>
    </row>
    <row r="80" spans="1:7" x14ac:dyDescent="0.25">
      <c r="A80" s="9">
        <v>27</v>
      </c>
      <c r="B80" s="9" t="s">
        <v>104</v>
      </c>
      <c r="C80" s="6">
        <v>200</v>
      </c>
      <c r="D80" s="6">
        <f t="shared" ref="D80" si="51">C80*6</f>
        <v>1200</v>
      </c>
      <c r="E80" s="7">
        <v>6.5</v>
      </c>
      <c r="F80" s="8">
        <f t="shared" ref="F80" si="52">C80*E80</f>
        <v>1300</v>
      </c>
      <c r="G80" s="8">
        <f t="shared" ref="G80" si="53">D80*E80</f>
        <v>7800</v>
      </c>
    </row>
    <row r="81" spans="1:7" x14ac:dyDescent="0.25">
      <c r="A81" s="5"/>
      <c r="B81" s="14" t="s">
        <v>105</v>
      </c>
      <c r="C81" s="6"/>
      <c r="D81" s="6"/>
      <c r="E81" s="7"/>
      <c r="F81" s="8"/>
      <c r="G81" s="8"/>
    </row>
    <row r="82" spans="1:7" x14ac:dyDescent="0.25">
      <c r="A82" s="9">
        <v>28</v>
      </c>
      <c r="B82" s="9" t="s">
        <v>106</v>
      </c>
      <c r="C82" s="6">
        <v>3000</v>
      </c>
      <c r="D82" s="6">
        <f t="shared" ref="D82" si="54">C82*6</f>
        <v>18000</v>
      </c>
      <c r="E82" s="7">
        <v>0.65</v>
      </c>
      <c r="F82" s="8">
        <f t="shared" ref="F82" si="55">C82*E82</f>
        <v>1950</v>
      </c>
      <c r="G82" s="8">
        <f t="shared" ref="G82" si="56">D82*E82</f>
        <v>11700</v>
      </c>
    </row>
    <row r="83" spans="1:7" x14ac:dyDescent="0.25">
      <c r="A83" s="5"/>
      <c r="B83" s="13" t="s">
        <v>107</v>
      </c>
      <c r="C83" s="6"/>
      <c r="D83" s="6"/>
      <c r="E83" s="7"/>
      <c r="F83" s="8"/>
      <c r="G83" s="8"/>
    </row>
    <row r="84" spans="1:7" x14ac:dyDescent="0.25">
      <c r="A84" s="9">
        <v>29</v>
      </c>
      <c r="B84" s="9" t="s">
        <v>108</v>
      </c>
      <c r="C84" s="6">
        <v>90</v>
      </c>
      <c r="D84" s="6">
        <f t="shared" ref="D84" si="57">C84*6</f>
        <v>540</v>
      </c>
      <c r="E84" s="7">
        <v>9.6</v>
      </c>
      <c r="F84" s="8">
        <f t="shared" ref="F84" si="58">C84*E84</f>
        <v>864</v>
      </c>
      <c r="G84" s="8">
        <f t="shared" ref="G84" si="59">D84*E84</f>
        <v>5184</v>
      </c>
    </row>
    <row r="85" spans="1:7" x14ac:dyDescent="0.25">
      <c r="A85" s="5"/>
      <c r="B85" s="13" t="s">
        <v>109</v>
      </c>
      <c r="C85" s="6"/>
      <c r="D85" s="6"/>
      <c r="E85" s="7"/>
      <c r="F85" s="8"/>
      <c r="G85" s="8"/>
    </row>
    <row r="86" spans="1:7" x14ac:dyDescent="0.25">
      <c r="A86" s="9">
        <v>30</v>
      </c>
      <c r="B86" s="9" t="s">
        <v>110</v>
      </c>
      <c r="C86" s="6">
        <v>900</v>
      </c>
      <c r="D86" s="6">
        <f t="shared" ref="D86" si="60">C86*6</f>
        <v>5400</v>
      </c>
      <c r="E86" s="7">
        <v>1</v>
      </c>
      <c r="F86" s="8">
        <f t="shared" ref="F86" si="61">C86*E86</f>
        <v>900</v>
      </c>
      <c r="G86" s="8">
        <f t="shared" ref="G86" si="62">D86*E86</f>
        <v>5400</v>
      </c>
    </row>
    <row r="87" spans="1:7" x14ac:dyDescent="0.25">
      <c r="A87" s="5"/>
      <c r="B87" s="13" t="s">
        <v>111</v>
      </c>
      <c r="C87" s="6"/>
      <c r="D87" s="6"/>
      <c r="E87" s="7"/>
      <c r="F87" s="8"/>
      <c r="G87" s="8"/>
    </row>
    <row r="88" spans="1:7" x14ac:dyDescent="0.25">
      <c r="A88" s="9">
        <v>31</v>
      </c>
      <c r="B88" s="9" t="s">
        <v>112</v>
      </c>
      <c r="C88" s="6">
        <v>7500</v>
      </c>
      <c r="D88" s="6">
        <f t="shared" ref="D88:D92" si="63">C88*6</f>
        <v>45000</v>
      </c>
      <c r="E88" s="7">
        <v>0.55000000000000004</v>
      </c>
      <c r="F88" s="8">
        <f t="shared" ref="F88" si="64">C88*E88</f>
        <v>4125</v>
      </c>
      <c r="G88" s="8">
        <f t="shared" ref="G88" si="65">D88*E88</f>
        <v>24750.000000000004</v>
      </c>
    </row>
    <row r="89" spans="1:7" x14ac:dyDescent="0.25">
      <c r="A89" s="5"/>
      <c r="B89" s="13" t="s">
        <v>113</v>
      </c>
      <c r="C89" s="6"/>
      <c r="D89" s="6"/>
      <c r="E89" s="7"/>
      <c r="F89" s="8"/>
      <c r="G89" s="8"/>
    </row>
    <row r="90" spans="1:7" x14ac:dyDescent="0.25">
      <c r="A90" s="9">
        <v>32</v>
      </c>
      <c r="B90" s="9" t="s">
        <v>114</v>
      </c>
      <c r="C90" s="6">
        <v>1000</v>
      </c>
      <c r="D90" s="6">
        <f t="shared" si="63"/>
        <v>6000</v>
      </c>
      <c r="E90" s="7">
        <v>2.1</v>
      </c>
      <c r="F90" s="8">
        <f t="shared" ref="F90:F92" si="66">C90*E90</f>
        <v>2100</v>
      </c>
      <c r="G90" s="8">
        <f t="shared" ref="G90" si="67">D90*E90</f>
        <v>12600</v>
      </c>
    </row>
    <row r="91" spans="1:7" x14ac:dyDescent="0.25">
      <c r="A91" s="5"/>
      <c r="B91" s="13" t="s">
        <v>115</v>
      </c>
      <c r="C91" s="6"/>
      <c r="D91" s="6"/>
      <c r="E91" s="7"/>
      <c r="F91" s="8"/>
      <c r="G91" s="8"/>
    </row>
    <row r="92" spans="1:7" x14ac:dyDescent="0.25">
      <c r="A92" s="9">
        <v>33</v>
      </c>
      <c r="B92" s="9" t="s">
        <v>116</v>
      </c>
      <c r="C92" s="6">
        <v>8000</v>
      </c>
      <c r="D92" s="6">
        <f t="shared" si="63"/>
        <v>48000</v>
      </c>
      <c r="E92" s="7">
        <v>0.8</v>
      </c>
      <c r="F92" s="8">
        <f t="shared" si="66"/>
        <v>6400</v>
      </c>
      <c r="G92" s="8">
        <f>D92*E92</f>
        <v>38400</v>
      </c>
    </row>
    <row r="93" spans="1:7" x14ac:dyDescent="0.25">
      <c r="A93" s="5"/>
      <c r="B93" s="14" t="s">
        <v>117</v>
      </c>
      <c r="C93" s="6"/>
      <c r="D93" s="6"/>
      <c r="E93" s="7"/>
      <c r="F93" s="8"/>
      <c r="G93" s="8"/>
    </row>
    <row r="94" spans="1:7" x14ac:dyDescent="0.25">
      <c r="A94" s="9">
        <v>34</v>
      </c>
      <c r="B94" s="9" t="s">
        <v>119</v>
      </c>
      <c r="C94" s="6">
        <v>216</v>
      </c>
      <c r="D94" s="6">
        <f t="shared" ref="D94" si="68">C94*6</f>
        <v>1296</v>
      </c>
      <c r="E94" s="7">
        <v>19</v>
      </c>
      <c r="F94" s="8">
        <f t="shared" ref="F94" si="69">C94*E94</f>
        <v>4104</v>
      </c>
      <c r="G94" s="8">
        <f t="shared" ref="G94" si="70">D94*E94</f>
        <v>24624</v>
      </c>
    </row>
    <row r="95" spans="1:7" x14ac:dyDescent="0.25">
      <c r="A95" s="5"/>
      <c r="B95" s="14" t="s">
        <v>118</v>
      </c>
      <c r="C95" s="6"/>
      <c r="D95" s="6"/>
      <c r="E95" s="7"/>
      <c r="F95" s="8"/>
      <c r="G95" s="8"/>
    </row>
    <row r="96" spans="1:7" x14ac:dyDescent="0.25">
      <c r="A96" s="9">
        <v>35</v>
      </c>
      <c r="B96" s="9" t="s">
        <v>120</v>
      </c>
      <c r="C96" s="6">
        <v>840</v>
      </c>
      <c r="D96" s="6">
        <f t="shared" ref="D96" si="71">C96*6</f>
        <v>5040</v>
      </c>
      <c r="E96" s="7">
        <v>11.1</v>
      </c>
      <c r="F96" s="8">
        <f t="shared" ref="F96" si="72">C96*E96</f>
        <v>9324</v>
      </c>
      <c r="G96" s="8">
        <f t="shared" ref="G96" si="73">D96*E96</f>
        <v>55944</v>
      </c>
    </row>
    <row r="97" spans="1:7" x14ac:dyDescent="0.25">
      <c r="A97" s="5"/>
      <c r="B97" s="13" t="s">
        <v>121</v>
      </c>
      <c r="C97" s="6"/>
      <c r="D97" s="6"/>
      <c r="E97" s="7"/>
      <c r="F97" s="8"/>
      <c r="G97" s="8"/>
    </row>
    <row r="98" spans="1:7" ht="30" x14ac:dyDescent="0.25">
      <c r="A98" s="9">
        <v>36</v>
      </c>
      <c r="B98" s="15" t="s">
        <v>122</v>
      </c>
      <c r="C98" s="6">
        <v>168</v>
      </c>
      <c r="D98" s="6">
        <f t="shared" ref="D98" si="74">C98*6</f>
        <v>1008</v>
      </c>
      <c r="E98" s="7">
        <v>15</v>
      </c>
      <c r="F98" s="8">
        <f t="shared" ref="F98" si="75">C98*E98</f>
        <v>2520</v>
      </c>
      <c r="G98" s="8">
        <f t="shared" ref="G98" si="76">D98*E98</f>
        <v>15120</v>
      </c>
    </row>
    <row r="99" spans="1:7" x14ac:dyDescent="0.25">
      <c r="A99" s="5"/>
      <c r="B99" s="13" t="s">
        <v>123</v>
      </c>
      <c r="C99" s="6"/>
      <c r="D99" s="6"/>
      <c r="E99" s="7"/>
      <c r="F99" s="8"/>
      <c r="G99" s="8"/>
    </row>
    <row r="100" spans="1:7" x14ac:dyDescent="0.25">
      <c r="A100" s="9">
        <v>37</v>
      </c>
      <c r="B100" s="9" t="s">
        <v>124</v>
      </c>
      <c r="C100" s="6">
        <v>960</v>
      </c>
      <c r="D100" s="6">
        <f t="shared" ref="D100" si="77">C100*6</f>
        <v>5760</v>
      </c>
      <c r="E100" s="7">
        <v>2</v>
      </c>
      <c r="F100" s="8">
        <f t="shared" ref="F100" si="78">C100*E100</f>
        <v>1920</v>
      </c>
      <c r="G100" s="8">
        <f t="shared" ref="G100" si="79">D100*E100</f>
        <v>11520</v>
      </c>
    </row>
    <row r="101" spans="1:7" x14ac:dyDescent="0.25">
      <c r="A101" s="5"/>
      <c r="B101" s="13" t="s">
        <v>125</v>
      </c>
      <c r="C101" s="6"/>
      <c r="D101" s="6"/>
      <c r="E101" s="7"/>
      <c r="F101" s="8"/>
      <c r="G101" s="8"/>
    </row>
    <row r="102" spans="1:7" x14ac:dyDescent="0.25">
      <c r="A102" s="9">
        <v>38</v>
      </c>
      <c r="B102" s="9" t="s">
        <v>126</v>
      </c>
      <c r="C102" s="6">
        <v>600</v>
      </c>
      <c r="D102" s="6">
        <f t="shared" ref="D102" si="80">C102*6</f>
        <v>3600</v>
      </c>
      <c r="E102" s="7">
        <v>4</v>
      </c>
      <c r="F102" s="8">
        <f t="shared" ref="F102" si="81">C102*E102</f>
        <v>2400</v>
      </c>
      <c r="G102" s="8">
        <f t="shared" ref="G102" si="82">D102*E102</f>
        <v>14400</v>
      </c>
    </row>
    <row r="103" spans="1:7" ht="30" x14ac:dyDescent="0.25">
      <c r="A103" s="5"/>
      <c r="B103" s="14" t="s">
        <v>127</v>
      </c>
      <c r="C103" s="6"/>
      <c r="D103" s="6"/>
      <c r="E103" s="7"/>
      <c r="F103" s="8"/>
      <c r="G103" s="8"/>
    </row>
    <row r="104" spans="1:7" x14ac:dyDescent="0.25">
      <c r="G104" s="16">
        <f>SUM(G3:G103)</f>
        <v>1165609.6800000002</v>
      </c>
    </row>
  </sheetData>
  <mergeCells count="1">
    <mergeCell ref="A1:G1"/>
  </mergeCells>
  <pageMargins left="0.55118110236220474" right="0.15748031496062992" top="0.35433070866141736" bottom="0.6692913385826772" header="0.31496062992125984" footer="0.15748031496062992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2023-11-10T09:36:48Z</dcterms:modified>
</cp:coreProperties>
</file>