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8" windowWidth="20580" windowHeight="11640" activeTab="0"/>
  </bookViews>
  <sheets>
    <sheet name="FABBISOGNI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<sst xmlns="http://schemas.openxmlformats.org/spreadsheetml/2006/main" count="40" uniqueCount="38">
  <si>
    <t>LOTTO</t>
  </si>
  <si>
    <t>DESCRIZIONE PRODOTTI</t>
  </si>
  <si>
    <t>TOTALE LOTTO 1</t>
  </si>
  <si>
    <t>TOTALE LOTTO 2</t>
  </si>
  <si>
    <t>a)</t>
  </si>
  <si>
    <t>b)</t>
  </si>
  <si>
    <t>c)</t>
  </si>
  <si>
    <t>d)</t>
  </si>
  <si>
    <t>e)</t>
  </si>
  <si>
    <t>f)</t>
  </si>
  <si>
    <t>TETTARELLA STERILE MONOUSO A UN FORO</t>
  </si>
  <si>
    <t>TETTARELLA STERILE MONOUSO A 3 FORI E/O 3 VELOCITA' (E010153)</t>
  </si>
  <si>
    <t>TETTARELLA STERILE MONOUSO PER PREMATURI (E010151)</t>
  </si>
  <si>
    <t>TAPPI PER BANCA DEL LATTE (E010156)</t>
  </si>
  <si>
    <t>g)</t>
  </si>
  <si>
    <t>POPPATOIO STERILE MONOUSO MIS. DA 250 ML (+/- 10 ML.) (E010152)</t>
  </si>
  <si>
    <t>POPPATOIO STERILE MONOUSO IN CONFEZIONE SINGOLA MIS. DA 125 ML  (+/- 10 ML.) (E010150)</t>
  </si>
  <si>
    <t>POPPATOIO STERILE MONOUSO IN BLISTER MULTIPLI MIS. DA 125 ML  (+/- 10 ML.) (E010150)</t>
  </si>
  <si>
    <t>POPPATOIO STERILE MONOUSO MIS. DA 55 ML  (+/- 10 ML.)</t>
  </si>
  <si>
    <t>POPPATOIO STERILE MONOUSO DA 125 ML  (+/- 10 ML.) PER LA BANCA DEL LATTE, IN BLISTER MULTIPLO, COMPATIBILE CON I CESTELLI COMBI DEL PASTORIZZATORE MOD. STERIFEED S90 (E010155)</t>
  </si>
  <si>
    <t>CND</t>
  </si>
  <si>
    <t>RDM</t>
  </si>
  <si>
    <t>Coice Prodotto</t>
  </si>
  <si>
    <t>Qtà 36 mesi Policlinico</t>
  </si>
  <si>
    <t>Qtà 36 mesi Rhodense</t>
  </si>
  <si>
    <t>Qtà 36 mesi Niguarda</t>
  </si>
  <si>
    <t>Qtà 36 mesi FBF Sacco</t>
  </si>
  <si>
    <t>Q.tà 36 mesi Ovest Milanese</t>
  </si>
  <si>
    <t>Qtà 36 mesi Monza</t>
  </si>
  <si>
    <t>Qtà 36 mesi Santi Paolo e Carlo</t>
  </si>
  <si>
    <t>Qtà 36 mesi ASST Lecco</t>
  </si>
  <si>
    <t>Qtà 36 mesi Pavia</t>
  </si>
  <si>
    <t>Qtà 36 mesi  Lodi</t>
  </si>
  <si>
    <t xml:space="preserve">SCHEDA DI DETTAGLIO ECONOMICO BIBERONE TETTARELLE </t>
  </si>
  <si>
    <t>Confezionamento</t>
  </si>
  <si>
    <t>Prezzo Unitario (IVA esclusa)</t>
  </si>
  <si>
    <t>Prezzo a confezione (IVA esclusa)</t>
  </si>
  <si>
    <t>importo 36 mesi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</si>
</sst>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[$€]\ * #,##0.00_-;\-[$€]\ * #,##0.00_-;_-[$€]\ * \-??_-;_-@_-"/>
    <numFmt numFmtId="171" formatCode="_-[$€-410]\ * #,##0.0000_-;\-[$€-410]\ * #,##0.0000_-;_-[$€-410]\ * \-??_-;_-@_-"/>
    <numFmt numFmtId="172" formatCode="_-* #,##0.00_-;\-* #,##0.00_-;_-* \-??_-;_-@_-"/>
    <numFmt numFmtId="173" formatCode="&quot;€ &quot;#,##0.00"/>
    <numFmt numFmtId="174" formatCode="[$€-410]\ #,##0.00;[Red]\-[$€-410]\ #,##0.00"/>
    <numFmt numFmtId="175" formatCode="[$-410]dddd\ d\ mmmm\ yyyy"/>
    <numFmt numFmtId="176" formatCode="&quot;€&quot;\ #,##0.00"/>
    <numFmt numFmtId="177" formatCode="0.000"/>
    <numFmt numFmtId="178" formatCode="#,##0.0"/>
    <numFmt numFmtId="179" formatCode="&quot;€&quot;\ #,##0.000"/>
    <numFmt numFmtId="180" formatCode="&quot;€&quot;\ #,##0.0"/>
    <numFmt numFmtId="181" formatCode="&quot;€&quot;\ #,##0"/>
    <numFmt numFmtId="182" formatCode="&quot;€&quot;\ #,##0.0000"/>
    <numFmt numFmtId="183" formatCode="#,##0.00\ &quot;€&quot;"/>
    <numFmt numFmtId="184" formatCode="#,##0.00&quot; €&quot;"/>
  </numFmts>
  <fonts count="47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70" fontId="0" fillId="0" borderId="0" applyFill="0" applyBorder="0" applyAlignment="0" applyProtection="0"/>
    <xf numFmtId="0" fontId="33" fillId="28" borderId="1" applyNumberFormat="0" applyAlignment="0" applyProtection="0"/>
    <xf numFmtId="172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Font="1" applyFill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wrapText="1"/>
    </xf>
    <xf numFmtId="176" fontId="0" fillId="0" borderId="0" xfId="44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183" fontId="0" fillId="0" borderId="0" xfId="44" applyNumberFormat="1" applyFont="1" applyFill="1" applyBorder="1" applyAlignment="1" applyProtection="1">
      <alignment horizontal="center"/>
      <protection/>
    </xf>
    <xf numFmtId="183" fontId="3" fillId="0" borderId="11" xfId="46" applyNumberFormat="1" applyFont="1" applyFill="1" applyBorder="1" applyAlignment="1" applyProtection="1">
      <alignment horizontal="center" vertical="center"/>
      <protection/>
    </xf>
    <xf numFmtId="176" fontId="3" fillId="0" borderId="11" xfId="46" applyNumberFormat="1" applyFont="1" applyFill="1" applyBorder="1" applyAlignment="1" applyProtection="1">
      <alignment horizontal="center" vertical="center"/>
      <protection/>
    </xf>
    <xf numFmtId="176" fontId="3" fillId="0" borderId="12" xfId="46" applyNumberFormat="1" applyFont="1" applyFill="1" applyBorder="1" applyAlignment="1" applyProtection="1">
      <alignment horizontal="center" vertical="center"/>
      <protection/>
    </xf>
    <xf numFmtId="176" fontId="1" fillId="0" borderId="13" xfId="44" applyNumberFormat="1" applyFont="1" applyFill="1" applyBorder="1" applyAlignment="1" applyProtection="1">
      <alignment/>
      <protection/>
    </xf>
    <xf numFmtId="176" fontId="1" fillId="0" borderId="14" xfId="44" applyNumberFormat="1" applyFont="1" applyFill="1" applyBorder="1" applyAlignment="1" applyProtection="1">
      <alignment/>
      <protection/>
    </xf>
    <xf numFmtId="183" fontId="0" fillId="0" borderId="15" xfId="44" applyNumberFormat="1" applyFont="1" applyFill="1" applyBorder="1" applyAlignment="1" applyProtection="1">
      <alignment horizontal="center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11" xfId="0" applyFont="1" applyFill="1" applyBorder="1" applyAlignment="1">
      <alignment vertical="center" textRotation="90"/>
    </xf>
    <xf numFmtId="3" fontId="3" fillId="33" borderId="11" xfId="0" applyNumberFormat="1" applyFont="1" applyFill="1" applyBorder="1" applyAlignment="1">
      <alignment horizontal="center" vertical="center" wrapText="1"/>
    </xf>
    <xf numFmtId="3" fontId="45" fillId="33" borderId="11" xfId="0" applyNumberFormat="1" applyFont="1" applyFill="1" applyBorder="1" applyAlignment="1">
      <alignment horizontal="center" vertical="center" wrapText="1"/>
    </xf>
    <xf numFmtId="183" fontId="3" fillId="33" borderId="11" xfId="44" applyNumberFormat="1" applyFont="1" applyFill="1" applyBorder="1" applyAlignment="1" applyProtection="1">
      <alignment horizontal="center" vertical="center" wrapText="1"/>
      <protection/>
    </xf>
    <xf numFmtId="176" fontId="3" fillId="33" borderId="11" xfId="44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 vertical="center" wrapText="1"/>
    </xf>
    <xf numFmtId="3" fontId="46" fillId="0" borderId="11" xfId="0" applyNumberFormat="1" applyFont="1" applyFill="1" applyBorder="1" applyAlignment="1">
      <alignment horizontal="center" vertical="center" wrapText="1"/>
    </xf>
    <xf numFmtId="183" fontId="2" fillId="0" borderId="11" xfId="46" applyNumberFormat="1" applyFont="1" applyFill="1" applyBorder="1" applyAlignment="1" applyProtection="1">
      <alignment horizontal="center" vertical="center"/>
      <protection/>
    </xf>
    <xf numFmtId="3" fontId="2" fillId="0" borderId="11" xfId="46" applyNumberFormat="1" applyFont="1" applyFill="1" applyBorder="1" applyAlignment="1" applyProtection="1">
      <alignment horizontal="center" vertical="center"/>
      <protection/>
    </xf>
    <xf numFmtId="183" fontId="3" fillId="0" borderId="11" xfId="44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textRotation="90"/>
    </xf>
    <xf numFmtId="3" fontId="3" fillId="33" borderId="13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46" fillId="0" borderId="12" xfId="0" applyNumberFormat="1" applyFont="1" applyFill="1" applyBorder="1" applyAlignment="1">
      <alignment horizontal="center" vertical="center" wrapText="1"/>
    </xf>
    <xf numFmtId="183" fontId="3" fillId="0" borderId="12" xfId="44" applyNumberFormat="1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3" fontId="1" fillId="0" borderId="13" xfId="44" applyNumberFormat="1" applyFont="1" applyFill="1" applyBorder="1" applyAlignment="1" applyProtection="1">
      <alignment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3.140625" style="1" customWidth="1"/>
    <col min="2" max="2" width="4.28125" style="0" customWidth="1"/>
    <col min="3" max="3" width="52.140625" style="2" customWidth="1"/>
    <col min="4" max="4" width="13.7109375" style="2" customWidth="1"/>
    <col min="5" max="5" width="12.7109375" style="2" customWidth="1"/>
    <col min="6" max="6" width="13.421875" style="2" customWidth="1"/>
    <col min="7" max="7" width="15.28125" style="2" customWidth="1"/>
    <col min="8" max="11" width="14.00390625" style="3" customWidth="1"/>
    <col min="12" max="12" width="15.7109375" style="3" customWidth="1"/>
    <col min="13" max="13" width="12.7109375" style="3" customWidth="1"/>
    <col min="14" max="14" width="16.7109375" style="3" customWidth="1"/>
    <col min="15" max="15" width="14.7109375" style="3" customWidth="1"/>
    <col min="16" max="16" width="13.140625" style="3" customWidth="1"/>
    <col min="17" max="17" width="12.00390625" style="3" customWidth="1"/>
    <col min="18" max="18" width="13.00390625" style="8" customWidth="1"/>
    <col min="19" max="19" width="17.57421875" style="8" customWidth="1"/>
    <col min="20" max="20" width="15.00390625" style="6" customWidth="1"/>
  </cols>
  <sheetData>
    <row r="1" spans="1:20" ht="29.25" customHeight="1">
      <c r="A1" s="40"/>
      <c r="B1" s="41"/>
      <c r="C1" s="42" t="s">
        <v>33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4"/>
    </row>
    <row r="2" spans="1:20" s="17" customFormat="1" ht="39" customHeight="1">
      <c r="A2" s="31" t="s">
        <v>0</v>
      </c>
      <c r="B2" s="18"/>
      <c r="C2" s="16" t="s">
        <v>1</v>
      </c>
      <c r="D2" s="16" t="s">
        <v>20</v>
      </c>
      <c r="E2" s="16" t="s">
        <v>21</v>
      </c>
      <c r="F2" s="16" t="s">
        <v>22</v>
      </c>
      <c r="G2" s="16" t="s">
        <v>34</v>
      </c>
      <c r="H2" s="19" t="s">
        <v>23</v>
      </c>
      <c r="I2" s="20" t="s">
        <v>24</v>
      </c>
      <c r="J2" s="19" t="s">
        <v>25</v>
      </c>
      <c r="K2" s="19" t="s">
        <v>26</v>
      </c>
      <c r="L2" s="19" t="s">
        <v>27</v>
      </c>
      <c r="M2" s="19" t="s">
        <v>28</v>
      </c>
      <c r="N2" s="19" t="s">
        <v>29</v>
      </c>
      <c r="O2" s="19" t="s">
        <v>30</v>
      </c>
      <c r="P2" s="19" t="s">
        <v>31</v>
      </c>
      <c r="Q2" s="19" t="s">
        <v>32</v>
      </c>
      <c r="R2" s="21" t="s">
        <v>35</v>
      </c>
      <c r="S2" s="22" t="s">
        <v>36</v>
      </c>
      <c r="T2" s="32" t="s">
        <v>37</v>
      </c>
    </row>
    <row r="3" spans="1:20" ht="22.5">
      <c r="A3" s="33">
        <v>1</v>
      </c>
      <c r="B3" s="23" t="s">
        <v>4</v>
      </c>
      <c r="C3" s="15" t="s">
        <v>15</v>
      </c>
      <c r="D3" s="15"/>
      <c r="E3" s="15"/>
      <c r="F3" s="15"/>
      <c r="G3" s="15"/>
      <c r="H3" s="24">
        <v>60600</v>
      </c>
      <c r="I3" s="25">
        <f>5000*3</f>
        <v>15000</v>
      </c>
      <c r="J3" s="25">
        <v>19500</v>
      </c>
      <c r="K3" s="25">
        <v>75000</v>
      </c>
      <c r="L3" s="25">
        <v>15000</v>
      </c>
      <c r="M3" s="25">
        <v>51000</v>
      </c>
      <c r="N3" s="25">
        <v>31320</v>
      </c>
      <c r="O3" s="25">
        <v>36000</v>
      </c>
      <c r="P3" s="25">
        <v>15000</v>
      </c>
      <c r="Q3" s="25">
        <v>18000</v>
      </c>
      <c r="R3" s="26"/>
      <c r="S3" s="9"/>
      <c r="T3" s="12">
        <f>(Q3+P3+O3+N3+M3+L3+K3+J3+I3+H3)*R3</f>
        <v>0</v>
      </c>
    </row>
    <row r="4" spans="1:20" ht="22.5">
      <c r="A4" s="33"/>
      <c r="B4" s="23" t="s">
        <v>5</v>
      </c>
      <c r="C4" s="15" t="s">
        <v>16</v>
      </c>
      <c r="D4" s="15"/>
      <c r="E4" s="15"/>
      <c r="F4" s="15"/>
      <c r="G4" s="15"/>
      <c r="H4" s="24">
        <v>489000</v>
      </c>
      <c r="I4" s="25">
        <v>25500</v>
      </c>
      <c r="J4" s="25">
        <v>180000</v>
      </c>
      <c r="K4" s="25">
        <v>360000</v>
      </c>
      <c r="L4" s="25">
        <v>15000</v>
      </c>
      <c r="M4" s="25">
        <v>168000</v>
      </c>
      <c r="N4" s="25">
        <v>82350</v>
      </c>
      <c r="O4" s="25">
        <v>93000</v>
      </c>
      <c r="P4" s="25">
        <v>204000</v>
      </c>
      <c r="Q4" s="25">
        <v>81000</v>
      </c>
      <c r="R4" s="26"/>
      <c r="S4" s="9"/>
      <c r="T4" s="47">
        <f>(Q4+P4+O4+N4+M4+L4+K4+J4+I4+H4)*R4</f>
        <v>0</v>
      </c>
    </row>
    <row r="5" spans="1:20" ht="22.5">
      <c r="A5" s="33"/>
      <c r="B5" s="23" t="s">
        <v>6</v>
      </c>
      <c r="C5" s="15" t="s">
        <v>17</v>
      </c>
      <c r="D5" s="15"/>
      <c r="E5" s="15"/>
      <c r="F5" s="15"/>
      <c r="G5" s="15"/>
      <c r="H5" s="24">
        <v>171000</v>
      </c>
      <c r="I5" s="25">
        <v>0</v>
      </c>
      <c r="J5" s="24">
        <v>0</v>
      </c>
      <c r="K5" s="24">
        <v>0</v>
      </c>
      <c r="L5" s="27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6"/>
      <c r="S5" s="9"/>
      <c r="T5" s="12">
        <f>H5*R5</f>
        <v>0</v>
      </c>
    </row>
    <row r="6" spans="1:20" ht="15" customHeight="1">
      <c r="A6" s="33"/>
      <c r="B6" s="23" t="s">
        <v>7</v>
      </c>
      <c r="C6" s="15" t="s">
        <v>18</v>
      </c>
      <c r="D6" s="15"/>
      <c r="E6" s="15"/>
      <c r="F6" s="15"/>
      <c r="G6" s="15"/>
      <c r="H6" s="24">
        <v>0</v>
      </c>
      <c r="I6" s="25">
        <v>31500</v>
      </c>
      <c r="J6" s="25">
        <v>0</v>
      </c>
      <c r="K6" s="25">
        <v>54000</v>
      </c>
      <c r="L6" s="25">
        <v>60000</v>
      </c>
      <c r="M6" s="25">
        <v>18000</v>
      </c>
      <c r="N6" s="25">
        <v>0</v>
      </c>
      <c r="O6" s="25">
        <v>87000</v>
      </c>
      <c r="P6" s="25">
        <v>33000</v>
      </c>
      <c r="Q6" s="25">
        <v>45000</v>
      </c>
      <c r="R6" s="26"/>
      <c r="S6" s="9"/>
      <c r="T6" s="12">
        <f>(Q6+P6+O6+N6+M6+L6+K6+J6+I6+H6)*R6</f>
        <v>0</v>
      </c>
    </row>
    <row r="7" spans="1:30" s="7" customFormat="1" ht="22.5">
      <c r="A7" s="33"/>
      <c r="B7" s="23" t="s">
        <v>8</v>
      </c>
      <c r="C7" s="15" t="s">
        <v>11</v>
      </c>
      <c r="D7" s="15"/>
      <c r="E7" s="15"/>
      <c r="F7" s="15"/>
      <c r="G7" s="15"/>
      <c r="H7" s="24">
        <v>73500</v>
      </c>
      <c r="I7" s="25">
        <v>27000</v>
      </c>
      <c r="J7" s="25">
        <v>0</v>
      </c>
      <c r="K7" s="25">
        <v>120000</v>
      </c>
      <c r="L7" s="25">
        <v>90000</v>
      </c>
      <c r="M7" s="25">
        <v>75000</v>
      </c>
      <c r="N7" s="25">
        <v>87300</v>
      </c>
      <c r="O7" s="25">
        <v>120000</v>
      </c>
      <c r="P7" s="25">
        <v>36000</v>
      </c>
      <c r="Q7" s="25">
        <v>51000</v>
      </c>
      <c r="R7" s="26"/>
      <c r="S7" s="9"/>
      <c r="T7" s="12">
        <f>(Q7+P7+O7+N7+M7+L7+K7+J7+I7+H7)*R7</f>
        <v>0</v>
      </c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20" ht="15" customHeight="1">
      <c r="A8" s="33"/>
      <c r="B8" s="23" t="s">
        <v>9</v>
      </c>
      <c r="C8" s="15" t="s">
        <v>10</v>
      </c>
      <c r="D8" s="15"/>
      <c r="E8" s="15"/>
      <c r="F8" s="15"/>
      <c r="G8" s="15"/>
      <c r="H8" s="24">
        <v>0</v>
      </c>
      <c r="I8" s="25">
        <v>30000</v>
      </c>
      <c r="J8" s="25">
        <v>105000</v>
      </c>
      <c r="K8" s="25">
        <v>105000</v>
      </c>
      <c r="L8" s="25">
        <v>0</v>
      </c>
      <c r="M8" s="25">
        <v>0</v>
      </c>
      <c r="N8" s="25">
        <v>0</v>
      </c>
      <c r="O8" s="25">
        <v>0</v>
      </c>
      <c r="P8" s="25">
        <v>129000</v>
      </c>
      <c r="Q8" s="25">
        <v>0</v>
      </c>
      <c r="R8" s="26"/>
      <c r="S8" s="9"/>
      <c r="T8" s="12">
        <f>(Q8+P8+O8+N8+M8+L8+K8+J8+I8+H8)*R8</f>
        <v>0</v>
      </c>
    </row>
    <row r="9" spans="1:20" ht="15" customHeight="1">
      <c r="A9" s="33"/>
      <c r="B9" s="23" t="s">
        <v>14</v>
      </c>
      <c r="C9" s="15" t="s">
        <v>12</v>
      </c>
      <c r="D9" s="15"/>
      <c r="E9" s="15"/>
      <c r="F9" s="15"/>
      <c r="G9" s="15"/>
      <c r="H9" s="24">
        <v>302100</v>
      </c>
      <c r="I9" s="25">
        <v>3000</v>
      </c>
      <c r="J9" s="25">
        <v>0</v>
      </c>
      <c r="K9" s="25">
        <v>42000</v>
      </c>
      <c r="L9" s="25">
        <v>6000</v>
      </c>
      <c r="M9" s="25">
        <v>24000</v>
      </c>
      <c r="N9" s="25">
        <v>0</v>
      </c>
      <c r="O9" s="25">
        <v>4500</v>
      </c>
      <c r="P9" s="25">
        <v>4500</v>
      </c>
      <c r="Q9" s="25">
        <v>0</v>
      </c>
      <c r="R9" s="26"/>
      <c r="S9" s="9"/>
      <c r="T9" s="12">
        <f>(Q9+P9+O9+N9+M9+L9+K9+J9+I9+H9)*R9</f>
        <v>0</v>
      </c>
    </row>
    <row r="10" spans="1:20" ht="21" customHeight="1">
      <c r="A10" s="33"/>
      <c r="B10" s="23"/>
      <c r="C10" s="45" t="s">
        <v>2</v>
      </c>
      <c r="D10" s="15"/>
      <c r="E10" s="15"/>
      <c r="F10" s="15"/>
      <c r="G10" s="15"/>
      <c r="H10" s="24"/>
      <c r="I10" s="25"/>
      <c r="J10" s="24"/>
      <c r="K10" s="24"/>
      <c r="L10" s="24"/>
      <c r="M10" s="24"/>
      <c r="N10" s="24"/>
      <c r="O10" s="24"/>
      <c r="P10" s="24"/>
      <c r="Q10" s="24"/>
      <c r="R10" s="28"/>
      <c r="S10" s="10"/>
      <c r="T10" s="12">
        <f>T3+T4+T5+T6+T7+T8+T9</f>
        <v>0</v>
      </c>
    </row>
    <row r="11" spans="1:20" ht="45">
      <c r="A11" s="33">
        <v>2</v>
      </c>
      <c r="B11" s="23" t="s">
        <v>4</v>
      </c>
      <c r="C11" s="15" t="s">
        <v>19</v>
      </c>
      <c r="D11" s="15"/>
      <c r="E11" s="15"/>
      <c r="F11" s="15"/>
      <c r="G11" s="15"/>
      <c r="H11" s="29">
        <v>24000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0">
        <v>0</v>
      </c>
      <c r="P11" s="30">
        <v>0</v>
      </c>
      <c r="Q11" s="30">
        <v>0</v>
      </c>
      <c r="R11" s="26"/>
      <c r="S11" s="10"/>
      <c r="T11" s="12">
        <f>H11*R11</f>
        <v>0</v>
      </c>
    </row>
    <row r="12" spans="1:20" ht="13.5">
      <c r="A12" s="33"/>
      <c r="B12" s="23" t="s">
        <v>5</v>
      </c>
      <c r="C12" s="15" t="s">
        <v>13</v>
      </c>
      <c r="D12" s="15"/>
      <c r="E12" s="15"/>
      <c r="F12" s="15"/>
      <c r="G12" s="15"/>
      <c r="H12" s="29">
        <v>12000</v>
      </c>
      <c r="I12" s="25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26"/>
      <c r="S12" s="10"/>
      <c r="T12" s="12">
        <f>H12*R12</f>
        <v>0</v>
      </c>
    </row>
    <row r="13" spans="1:20" ht="20.25" customHeight="1" thickBot="1">
      <c r="A13" s="34"/>
      <c r="B13" s="35"/>
      <c r="C13" s="46" t="s">
        <v>3</v>
      </c>
      <c r="D13" s="36"/>
      <c r="E13" s="36"/>
      <c r="F13" s="36"/>
      <c r="G13" s="36"/>
      <c r="H13" s="37"/>
      <c r="I13" s="38"/>
      <c r="J13" s="37"/>
      <c r="K13" s="37"/>
      <c r="L13" s="37"/>
      <c r="M13" s="37"/>
      <c r="N13" s="37"/>
      <c r="O13" s="37"/>
      <c r="P13" s="37"/>
      <c r="Q13" s="37"/>
      <c r="R13" s="39"/>
      <c r="S13" s="11"/>
      <c r="T13" s="13">
        <f>T12+T11</f>
        <v>0</v>
      </c>
    </row>
    <row r="14" spans="2:7" ht="12.75">
      <c r="B14" s="4"/>
      <c r="C14" s="5"/>
      <c r="D14" s="5"/>
      <c r="E14" s="5"/>
      <c r="F14" s="5"/>
      <c r="G14" s="5"/>
    </row>
    <row r="24" ht="12.75">
      <c r="S24" s="14"/>
    </row>
  </sheetData>
  <sheetProtection selectLockedCells="1" selectUnlockedCells="1"/>
  <mergeCells count="2">
    <mergeCell ref="A1:B1"/>
    <mergeCell ref="C1:T1"/>
  </mergeCells>
  <printOptions gridLines="1"/>
  <pageMargins left="0.2362204724409449" right="0.2362204724409449" top="0.7480314960629921" bottom="0.7480314960629921" header="0.31496062992125984" footer="0.31496062992125984"/>
  <pageSetup horizontalDpi="300" verticalDpi="300" orientation="landscape" paperSize="8" scale="68" r:id="rId1"/>
  <headerFooter alignWithMargins="0">
    <oddHeader>&amp;C&amp;"Arial,Grassetto"ATTI 1.6.03/2021-375  - P.A.  BIBERON E TETTARELLE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varisco</dc:creator>
  <cp:keywords/>
  <dc:description/>
  <cp:lastModifiedBy>monica varisco</cp:lastModifiedBy>
  <cp:lastPrinted>2023-06-22T10:44:17Z</cp:lastPrinted>
  <dcterms:created xsi:type="dcterms:W3CDTF">2019-11-18T14:56:52Z</dcterms:created>
  <dcterms:modified xsi:type="dcterms:W3CDTF">2023-06-22T10:46:37Z</dcterms:modified>
  <cp:category/>
  <cp:version/>
  <cp:contentType/>
  <cp:contentStatus/>
</cp:coreProperties>
</file>