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2"/>
  </bookViews>
  <sheets>
    <sheet name="CAPD" sheetId="1" r:id="rId1"/>
    <sheet name="APD" sheetId="2" r:id="rId2"/>
    <sheet name="accessori" sheetId="3" r:id="rId3"/>
  </sheets>
  <definedNames>
    <definedName name="_xlnm.Print_Area" localSheetId="2">'accessori'!$A$1:$I$23</definedName>
    <definedName name="_xlnm.Print_Area" localSheetId="1">'APD'!$A$1:$I$4</definedName>
    <definedName name="_xlnm.Print_Area" localSheetId="0">'CAPD'!$A$1:$I$4</definedName>
  </definedNames>
  <calcPr fullCalcOnLoad="1"/>
</workbook>
</file>

<file path=xl/sharedStrings.xml><?xml version="1.0" encoding="utf-8"?>
<sst xmlns="http://schemas.openxmlformats.org/spreadsheetml/2006/main" count="116" uniqueCount="52">
  <si>
    <t>Terapia</t>
  </si>
  <si>
    <t>Descrizione</t>
  </si>
  <si>
    <t>Q.ta/anno     Fondazione</t>
  </si>
  <si>
    <t>Nome commerciale o descrizione prodotto offerto</t>
  </si>
  <si>
    <t>Codice prodotto offerto</t>
  </si>
  <si>
    <t>ATC/CND</t>
  </si>
  <si>
    <t>AIC/Repertorio</t>
  </si>
  <si>
    <t>A</t>
  </si>
  <si>
    <t>CAPD</t>
  </si>
  <si>
    <t>Sacche drenaggio monouso da  lt. 3</t>
  </si>
  <si>
    <t>Piastre scaldasacche</t>
  </si>
  <si>
    <t>APD</t>
  </si>
  <si>
    <t>Sacche drenaggio monouso da lt. 15</t>
  </si>
  <si>
    <t>Apparecchio con accessori</t>
  </si>
  <si>
    <t>Tappini chiusura set paziente</t>
  </si>
  <si>
    <t>Conchiglie chiusura set paziente</t>
  </si>
  <si>
    <t>Set trasferimento paziente</t>
  </si>
  <si>
    <t xml:space="preserve">1/6 mesi/paz. </t>
  </si>
  <si>
    <t>Clamp chiusura linee</t>
  </si>
  <si>
    <t>Clamp monouso per chiusura catetere peritoneale</t>
  </si>
  <si>
    <t>Schede mensili (diario)</t>
  </si>
  <si>
    <t>1/mese/paz</t>
  </si>
  <si>
    <t>Adattatore icodestrina per sistemi che lo richiedono</t>
  </si>
  <si>
    <t>1/6 mesi/paz.</t>
  </si>
  <si>
    <t>Clamp monouso per chiusura linee</t>
  </si>
  <si>
    <t xml:space="preserve">Schede mensili (diario) </t>
  </si>
  <si>
    <t>PRIMA DOTAZIONE</t>
  </si>
  <si>
    <t>Asta telescopica smontabile</t>
  </si>
  <si>
    <t>1/paz.</t>
  </si>
  <si>
    <t>Morsetto per asta</t>
  </si>
  <si>
    <t>Dinamometro a molla/sospensione da 0 a 4 Kg con scala di 50 gr.</t>
  </si>
  <si>
    <t>Connettore in titanio</t>
  </si>
  <si>
    <t>Scheda elettronica</t>
  </si>
  <si>
    <t>Set paziente (piovra) da 4 vie modello pediatrico e adulti</t>
  </si>
  <si>
    <t>Sacche da lt. 5 contenenti Tampone Lattato + Bicabonato da 35 a 40 mEq/l
e/o
Tampone Lattato  pari a 35 mEq/l
e pH compreso fra 7,0 e 7,4</t>
  </si>
  <si>
    <t>Sacche da lt. 2-2,5 contenenti Tampone Lattato +  Bicabonato da 35 a 40 mEq/l
e/o
Tampone Lattato pari a  35 mEq/l
e pH compreso fra 7,0 e 7,4</t>
  </si>
  <si>
    <t xml:space="preserve"> B</t>
  </si>
  <si>
    <t xml:space="preserve">  B  </t>
  </si>
  <si>
    <t xml:space="preserve">B  </t>
  </si>
  <si>
    <t xml:space="preserve">A </t>
  </si>
  <si>
    <t xml:space="preserve">A  </t>
  </si>
  <si>
    <t xml:space="preserve">A   </t>
  </si>
  <si>
    <t xml:space="preserve">CAPD
</t>
  </si>
  <si>
    <t>MATERIALE DA FORNIRE A TITOLO GRATUITO</t>
  </si>
  <si>
    <t xml:space="preserve">Q.ta/anno     </t>
  </si>
  <si>
    <t>Totale  Q.ta/quinquennale</t>
  </si>
  <si>
    <r>
      <t>A</t>
    </r>
    <r>
      <rPr>
        <b/>
        <strike/>
        <sz val="8"/>
        <rFont val="Calibri"/>
        <family val="2"/>
      </rPr>
      <t xml:space="preserve"> </t>
    </r>
  </si>
  <si>
    <t>sub lotto</t>
  </si>
  <si>
    <t xml:space="preserve">Q.ta/anno    </t>
  </si>
  <si>
    <t>CND</t>
  </si>
  <si>
    <t>Repertorio</t>
  </si>
  <si>
    <t>Totale  Q.ta/quinq.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</si>
</sst>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€ &quot;* #,##0.00_-;&quot;-€ &quot;* #,##0.00_-;_-&quot;€ &quot;* \-??_-;_-@_-"/>
    <numFmt numFmtId="165" formatCode="_-* #,##0.00_-;\-* #,##0.00_-;_-* \-??_-;_-@_-"/>
    <numFmt numFmtId="166" formatCode="_-* #,##0_-;\-* #,##0_-;_-* \-??_-;_-@_-"/>
    <numFmt numFmtId="167" formatCode="&quot;€ &quot;#,##0.00;[Red]&quot;-€ &quot;#,##0.00"/>
    <numFmt numFmtId="168" formatCode="_-&quot;€ &quot;* #,##0.0000_-;&quot;-€ &quot;* #,##0.0000_-;_-&quot;€ &quot;* \-????_-;_-@_-"/>
    <numFmt numFmtId="169" formatCode="&quot;Sì&quot;;&quot;Sì&quot;;&quot;No&quot;"/>
    <numFmt numFmtId="170" formatCode="&quot;Vero&quot;;&quot;Vero&quot;;&quot;Falso&quot;"/>
    <numFmt numFmtId="171" formatCode="&quot;Attivo&quot;;&quot;Attivo&quot;;&quot;Disattivo&quot;"/>
    <numFmt numFmtId="172" formatCode="[$€-2]\ #.##000_);[Red]\([$€-2]\ #.##000\)"/>
  </numFmts>
  <fonts count="43"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1"/>
      <name val="Calibri"/>
      <family val="2"/>
    </font>
    <font>
      <sz val="8"/>
      <name val="Calibri"/>
      <family val="2"/>
    </font>
    <font>
      <b/>
      <strike/>
      <sz val="8"/>
      <name val="Calibri"/>
      <family val="2"/>
    </font>
    <font>
      <strike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8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16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3" fontId="2" fillId="0" borderId="0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/>
    </xf>
    <xf numFmtId="167" fontId="2" fillId="0" borderId="0" xfId="0" applyNumberFormat="1" applyFont="1" applyBorder="1" applyAlignment="1">
      <alignment/>
    </xf>
    <xf numFmtId="168" fontId="2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168" fontId="2" fillId="0" borderId="0" xfId="0" applyNumberFormat="1" applyFont="1" applyFill="1" applyBorder="1" applyAlignment="1">
      <alignment vertical="center"/>
    </xf>
    <xf numFmtId="167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3" fontId="4" fillId="0" borderId="10" xfId="0" applyNumberFormat="1" applyFont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167" fontId="4" fillId="0" borderId="10" xfId="0" applyNumberFormat="1" applyFont="1" applyBorder="1" applyAlignment="1">
      <alignment/>
    </xf>
    <xf numFmtId="0" fontId="2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3" fontId="4" fillId="0" borderId="10" xfId="0" applyNumberFormat="1" applyFont="1" applyBorder="1" applyAlignment="1">
      <alignment vertical="center"/>
    </xf>
    <xf numFmtId="167" fontId="4" fillId="0" borderId="10" xfId="0" applyNumberFormat="1" applyFont="1" applyBorder="1" applyAlignment="1">
      <alignment vertical="center"/>
    </xf>
    <xf numFmtId="0" fontId="25" fillId="0" borderId="10" xfId="0" applyFont="1" applyBorder="1" applyAlignment="1">
      <alignment/>
    </xf>
    <xf numFmtId="0" fontId="4" fillId="0" borderId="10" xfId="0" applyFont="1" applyBorder="1" applyAlignment="1">
      <alignment vertical="center"/>
    </xf>
    <xf numFmtId="0" fontId="25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/>
    </xf>
    <xf numFmtId="0" fontId="25" fillId="0" borderId="12" xfId="0" applyFont="1" applyBorder="1" applyAlignment="1">
      <alignment/>
    </xf>
    <xf numFmtId="3" fontId="4" fillId="0" borderId="12" xfId="0" applyNumberFormat="1" applyFont="1" applyFill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 vertical="center"/>
    </xf>
    <xf numFmtId="3" fontId="4" fillId="0" borderId="14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vertical="top" wrapText="1"/>
    </xf>
    <xf numFmtId="0" fontId="6" fillId="0" borderId="11" xfId="0" applyFont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center"/>
    </xf>
    <xf numFmtId="166" fontId="3" fillId="0" borderId="0" xfId="43" applyNumberFormat="1" applyFont="1" applyFill="1" applyBorder="1" applyAlignment="1" applyProtection="1">
      <alignment horizontal="center" vertical="center"/>
      <protection/>
    </xf>
    <xf numFmtId="3" fontId="4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3" fontId="4" fillId="0" borderId="0" xfId="0" applyNumberFormat="1" applyFont="1" applyAlignment="1">
      <alignment horizontal="center"/>
    </xf>
    <xf numFmtId="0" fontId="4" fillId="0" borderId="15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25" fillId="0" borderId="13" xfId="0" applyFont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4" fillId="0" borderId="10" xfId="0" applyFont="1" applyBorder="1" applyAlignment="1">
      <alignment vertical="center"/>
    </xf>
    <xf numFmtId="0" fontId="24" fillId="0" borderId="15" xfId="0" applyFont="1" applyBorder="1" applyAlignment="1">
      <alignment horizontal="left" vertical="center"/>
    </xf>
    <xf numFmtId="0" fontId="24" fillId="0" borderId="16" xfId="0" applyFont="1" applyBorder="1" applyAlignment="1">
      <alignment horizontal="left" vertical="center"/>
    </xf>
    <xf numFmtId="0" fontId="24" fillId="0" borderId="12" xfId="0" applyFont="1" applyBorder="1" applyAlignment="1">
      <alignment horizontal="left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"/>
  <sheetViews>
    <sheetView view="pageLayout" workbookViewId="0" topLeftCell="A1">
      <selection activeCell="G17" sqref="G17"/>
    </sheetView>
  </sheetViews>
  <sheetFormatPr defaultColWidth="9.140625" defaultRowHeight="12.75"/>
  <cols>
    <col min="1" max="1" width="4.8515625" style="0" customWidth="1"/>
    <col min="2" max="2" width="6.7109375" style="1" customWidth="1"/>
    <col min="3" max="3" width="25.28125" style="0" customWidth="1"/>
    <col min="4" max="4" width="11.28125" style="1" customWidth="1"/>
    <col min="5" max="5" width="12.421875" style="0" customWidth="1"/>
    <col min="6" max="6" width="29.00390625" style="0" customWidth="1"/>
    <col min="7" max="7" width="14.00390625" style="0" customWidth="1"/>
    <col min="8" max="8" width="11.140625" style="0" customWidth="1"/>
    <col min="9" max="9" width="15.140625" style="0" customWidth="1"/>
    <col min="10" max="10" width="10.140625" style="0" customWidth="1"/>
    <col min="11" max="11" width="13.28125" style="0" customWidth="1"/>
    <col min="12" max="12" width="12.28125" style="0" customWidth="1"/>
  </cols>
  <sheetData>
    <row r="1" spans="1:12" ht="55.5" customHeight="1">
      <c r="A1" s="24" t="s">
        <v>47</v>
      </c>
      <c r="B1" s="24" t="s">
        <v>0</v>
      </c>
      <c r="C1" s="25" t="s">
        <v>1</v>
      </c>
      <c r="D1" s="24" t="s">
        <v>44</v>
      </c>
      <c r="E1" s="24" t="s">
        <v>45</v>
      </c>
      <c r="F1" s="24" t="s">
        <v>3</v>
      </c>
      <c r="G1" s="24" t="s">
        <v>4</v>
      </c>
      <c r="H1" s="24" t="s">
        <v>5</v>
      </c>
      <c r="I1" s="24" t="s">
        <v>6</v>
      </c>
      <c r="J1" s="2"/>
      <c r="K1" s="3"/>
      <c r="L1" s="2"/>
    </row>
    <row r="2" spans="1:12" ht="81.75" customHeight="1">
      <c r="A2" s="23" t="s">
        <v>7</v>
      </c>
      <c r="B2" s="26" t="s">
        <v>8</v>
      </c>
      <c r="C2" s="27" t="s">
        <v>35</v>
      </c>
      <c r="D2" s="28">
        <v>24000</v>
      </c>
      <c r="E2" s="28">
        <f>PRODUCT(D2,5)</f>
        <v>120000</v>
      </c>
      <c r="F2" s="28"/>
      <c r="G2" s="29"/>
      <c r="H2" s="29"/>
      <c r="I2" s="29"/>
      <c r="J2" s="4"/>
      <c r="K2" s="5"/>
      <c r="L2" s="4"/>
    </row>
    <row r="3" spans="1:12" ht="32.25" customHeight="1">
      <c r="A3" s="23" t="s">
        <v>7</v>
      </c>
      <c r="B3" s="26" t="s">
        <v>8</v>
      </c>
      <c r="C3" s="30" t="s">
        <v>9</v>
      </c>
      <c r="D3" s="28">
        <v>4000</v>
      </c>
      <c r="E3" s="28">
        <f>PRODUCT(D3,5)</f>
        <v>20000</v>
      </c>
      <c r="F3" s="28"/>
      <c r="G3" s="29"/>
      <c r="H3" s="29"/>
      <c r="I3" s="29"/>
      <c r="J3" s="4"/>
      <c r="K3" s="5"/>
      <c r="L3" s="4"/>
    </row>
    <row r="4" spans="1:12" ht="36" customHeight="1">
      <c r="A4" s="23" t="s">
        <v>46</v>
      </c>
      <c r="B4" s="26" t="s">
        <v>8</v>
      </c>
      <c r="C4" s="30" t="s">
        <v>10</v>
      </c>
      <c r="D4" s="31">
        <v>23</v>
      </c>
      <c r="E4" s="28"/>
      <c r="F4" s="28"/>
      <c r="G4" s="29"/>
      <c r="H4" s="29"/>
      <c r="I4" s="29"/>
      <c r="J4" s="4"/>
      <c r="K4" s="5"/>
      <c r="L4" s="4"/>
    </row>
    <row r="5" spans="1:12" ht="30.75" customHeight="1">
      <c r="A5" s="8"/>
      <c r="B5" s="9"/>
      <c r="C5" s="10"/>
      <c r="D5" s="11"/>
      <c r="E5" s="50"/>
      <c r="F5" s="64"/>
      <c r="G5" s="64"/>
      <c r="H5" s="64"/>
      <c r="I5" s="64"/>
      <c r="J5" s="12"/>
      <c r="K5" s="12"/>
      <c r="L5" s="12"/>
    </row>
    <row r="6" spans="1:12" ht="29.25" customHeight="1">
      <c r="A6" s="8"/>
      <c r="B6" s="9"/>
      <c r="C6" s="10"/>
      <c r="D6" s="11"/>
      <c r="E6" s="51"/>
      <c r="F6" s="64"/>
      <c r="G6" s="64"/>
      <c r="H6" s="64"/>
      <c r="I6" s="64"/>
      <c r="J6" s="12"/>
      <c r="K6" s="12"/>
      <c r="L6" s="12"/>
    </row>
    <row r="7" spans="1:12" ht="15">
      <c r="A7" s="8"/>
      <c r="B7" s="9"/>
      <c r="C7" s="10"/>
      <c r="D7" s="11"/>
      <c r="E7" s="50"/>
      <c r="F7" s="63"/>
      <c r="G7" s="63"/>
      <c r="H7" s="63"/>
      <c r="I7" s="63"/>
      <c r="J7" s="13"/>
      <c r="K7" s="13"/>
      <c r="L7" s="13"/>
    </row>
  </sheetData>
  <sheetProtection selectLockedCells="1" selectUnlockedCells="1"/>
  <mergeCells count="3">
    <mergeCell ref="F7:I7"/>
    <mergeCell ref="F5:I5"/>
    <mergeCell ref="F6:I6"/>
  </mergeCells>
  <printOptions/>
  <pageMargins left="0.2361111111111111" right="0.2361111111111111" top="0.7486111111111111" bottom="0.7479166666666667" header="0.31527777777777777" footer="0.5118055555555555"/>
  <pageSetup horizontalDpi="300" verticalDpi="300" orientation="landscape" paperSize="9" r:id="rId1"/>
  <headerFooter alignWithMargins="0">
    <oddHeader>&amp;L&amp;"-,Normale"Ditta offerente&amp;C&amp;"-,Normale"Sceda tecnica riassuntiva CAPD (Allegato A)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5"/>
  <sheetViews>
    <sheetView view="pageLayout" workbookViewId="0" topLeftCell="A1">
      <selection activeCell="G13" sqref="G13"/>
    </sheetView>
  </sheetViews>
  <sheetFormatPr defaultColWidth="9.140625" defaultRowHeight="12.75"/>
  <cols>
    <col min="1" max="1" width="5.28125" style="0" customWidth="1"/>
    <col min="2" max="2" width="6.140625" style="1" customWidth="1"/>
    <col min="3" max="3" width="20.421875" style="0" customWidth="1"/>
    <col min="4" max="4" width="11.7109375" style="1" customWidth="1"/>
    <col min="5" max="5" width="12.8515625" style="0" customWidth="1"/>
    <col min="6" max="6" width="29.00390625" style="0" customWidth="1"/>
    <col min="7" max="7" width="18.00390625" style="0" customWidth="1"/>
    <col min="8" max="8" width="11.8515625" style="0" customWidth="1"/>
    <col min="9" max="9" width="13.8515625" style="0" customWidth="1"/>
    <col min="10" max="10" width="10.7109375" style="0" customWidth="1"/>
    <col min="11" max="11" width="12.140625" style="0" customWidth="1"/>
    <col min="12" max="12" width="7.28125" style="0" customWidth="1"/>
  </cols>
  <sheetData>
    <row r="1" spans="1:12" ht="60.75" customHeight="1">
      <c r="A1" s="24" t="s">
        <v>47</v>
      </c>
      <c r="B1" s="24" t="s">
        <v>0</v>
      </c>
      <c r="C1" s="25" t="s">
        <v>1</v>
      </c>
      <c r="D1" s="24" t="s">
        <v>2</v>
      </c>
      <c r="E1" s="24" t="s">
        <v>45</v>
      </c>
      <c r="F1" s="24" t="s">
        <v>3</v>
      </c>
      <c r="G1" s="24" t="s">
        <v>4</v>
      </c>
      <c r="H1" s="24" t="s">
        <v>5</v>
      </c>
      <c r="I1" s="24" t="s">
        <v>6</v>
      </c>
      <c r="J1" s="2"/>
      <c r="K1" s="2"/>
      <c r="L1" s="2"/>
    </row>
    <row r="2" spans="1:12" ht="87" customHeight="1">
      <c r="A2" s="23" t="s">
        <v>36</v>
      </c>
      <c r="B2" s="26" t="s">
        <v>11</v>
      </c>
      <c r="C2" s="30" t="s">
        <v>34</v>
      </c>
      <c r="D2" s="52">
        <v>8000</v>
      </c>
      <c r="E2" s="31">
        <f>PRODUCT(D2,5)</f>
        <v>40000</v>
      </c>
      <c r="F2" s="31"/>
      <c r="G2" s="31"/>
      <c r="H2" s="32"/>
      <c r="I2" s="32"/>
      <c r="J2" s="6"/>
      <c r="K2" s="5"/>
      <c r="L2" s="13"/>
    </row>
    <row r="3" spans="1:12" ht="39.75" customHeight="1">
      <c r="A3" s="23" t="s">
        <v>38</v>
      </c>
      <c r="B3" s="26" t="s">
        <v>11</v>
      </c>
      <c r="C3" s="30" t="s">
        <v>33</v>
      </c>
      <c r="D3" s="28">
        <v>4000</v>
      </c>
      <c r="E3" s="42">
        <f>PRODUCT(D3,5)</f>
        <v>20000</v>
      </c>
      <c r="F3" s="33"/>
      <c r="G3" s="33"/>
      <c r="H3" s="34"/>
      <c r="I3" s="34"/>
      <c r="J3" s="16"/>
      <c r="K3" s="16"/>
      <c r="L3" s="13"/>
    </row>
    <row r="4" spans="1:12" ht="31.5" customHeight="1">
      <c r="A4" s="23" t="s">
        <v>37</v>
      </c>
      <c r="B4" s="26" t="s">
        <v>11</v>
      </c>
      <c r="C4" s="30" t="s">
        <v>13</v>
      </c>
      <c r="D4" s="31">
        <v>14</v>
      </c>
      <c r="E4" s="28"/>
      <c r="F4" s="28"/>
      <c r="G4" s="28"/>
      <c r="H4" s="29"/>
      <c r="I4" s="29"/>
      <c r="J4" s="14"/>
      <c r="K4" s="15"/>
      <c r="L4" s="13"/>
    </row>
    <row r="5" spans="10:12" ht="12.75">
      <c r="J5" s="13"/>
      <c r="K5" s="13"/>
      <c r="L5" s="13"/>
    </row>
  </sheetData>
  <sheetProtection selectLockedCells="1" selectUnlockedCells="1"/>
  <printOptions/>
  <pageMargins left="0.31527777777777777" right="0.31527777777777777" top="0.7486111111111111" bottom="0.7479166666666667" header="0.31527777777777777" footer="0.5118055555555555"/>
  <pageSetup horizontalDpi="300" verticalDpi="300" orientation="landscape" paperSize="9" r:id="rId1"/>
  <headerFooter alignWithMargins="0">
    <oddHeader>&amp;L&amp;"-,Normale"Ditta offerente&amp;C&amp;"-,Normale"Sceda tecnica riassuntiva APD  (Allegato A)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24"/>
  <sheetViews>
    <sheetView tabSelected="1" view="pageLayout" workbookViewId="0" topLeftCell="A1">
      <selection activeCell="K7" sqref="K7"/>
    </sheetView>
  </sheetViews>
  <sheetFormatPr defaultColWidth="9.140625" defaultRowHeight="12.75"/>
  <cols>
    <col min="3" max="3" width="16.421875" style="0" customWidth="1"/>
    <col min="4" max="4" width="9.7109375" style="0" customWidth="1"/>
    <col min="5" max="5" width="10.140625" style="18" customWidth="1"/>
    <col min="6" max="6" width="22.00390625" style="0" customWidth="1"/>
    <col min="7" max="7" width="15.421875" style="0" customWidth="1"/>
    <col min="8" max="8" width="13.421875" style="0" customWidth="1"/>
    <col min="9" max="9" width="13.140625" style="0" customWidth="1"/>
  </cols>
  <sheetData>
    <row r="1" spans="1:9" ht="20.25" customHeight="1">
      <c r="A1" s="23" t="s">
        <v>47</v>
      </c>
      <c r="B1" s="24" t="s">
        <v>0</v>
      </c>
      <c r="C1" s="25" t="s">
        <v>1</v>
      </c>
      <c r="D1" s="24" t="s">
        <v>48</v>
      </c>
      <c r="E1" s="24" t="s">
        <v>51</v>
      </c>
      <c r="F1" s="24" t="s">
        <v>3</v>
      </c>
      <c r="G1" s="24" t="s">
        <v>4</v>
      </c>
      <c r="H1" s="24" t="s">
        <v>49</v>
      </c>
      <c r="I1" s="24" t="s">
        <v>50</v>
      </c>
    </row>
    <row r="2" spans="1:9" ht="12.75">
      <c r="A2" s="66" t="s">
        <v>43</v>
      </c>
      <c r="B2" s="67"/>
      <c r="C2" s="67"/>
      <c r="D2" s="68"/>
      <c r="E2" s="53"/>
      <c r="F2" s="24"/>
      <c r="G2" s="24"/>
      <c r="H2" s="24"/>
      <c r="I2" s="24"/>
    </row>
    <row r="3" spans="1:15" s="18" customFormat="1" ht="20.25" customHeight="1">
      <c r="A3" s="35" t="s">
        <v>39</v>
      </c>
      <c r="B3" s="32" t="s">
        <v>8</v>
      </c>
      <c r="C3" s="36" t="s">
        <v>14</v>
      </c>
      <c r="D3" s="31">
        <v>24000</v>
      </c>
      <c r="E3" s="31">
        <f>PRODUCT(D3,5)</f>
        <v>120000</v>
      </c>
      <c r="F3" s="31"/>
      <c r="G3" s="31"/>
      <c r="H3" s="29"/>
      <c r="I3" s="29"/>
      <c r="J3" s="14"/>
      <c r="K3" s="15"/>
      <c r="L3" s="17"/>
      <c r="M3" s="4"/>
      <c r="N3" s="5"/>
      <c r="O3" s="4"/>
    </row>
    <row r="4" spans="1:15" s="18" customFormat="1" ht="21" customHeight="1">
      <c r="A4" s="35" t="s">
        <v>40</v>
      </c>
      <c r="B4" s="32" t="s">
        <v>8</v>
      </c>
      <c r="C4" s="36" t="s">
        <v>15</v>
      </c>
      <c r="D4" s="31">
        <v>24000</v>
      </c>
      <c r="E4" s="31">
        <f>PRODUCT(D4,5)</f>
        <v>120000</v>
      </c>
      <c r="F4" s="31"/>
      <c r="G4" s="31"/>
      <c r="H4" s="29"/>
      <c r="I4" s="29"/>
      <c r="J4" s="14"/>
      <c r="K4" s="15"/>
      <c r="L4" s="17"/>
      <c r="M4" s="4"/>
      <c r="N4" s="5"/>
      <c r="O4" s="4"/>
    </row>
    <row r="5" spans="1:15" s="18" customFormat="1" ht="14.25" customHeight="1">
      <c r="A5" s="35" t="s">
        <v>40</v>
      </c>
      <c r="B5" s="32" t="s">
        <v>8</v>
      </c>
      <c r="C5" s="36" t="s">
        <v>16</v>
      </c>
      <c r="D5" s="31" t="s">
        <v>17</v>
      </c>
      <c r="E5" s="31">
        <f>PRODUCT(2,20,5)</f>
        <v>200</v>
      </c>
      <c r="F5" s="31"/>
      <c r="G5" s="31"/>
      <c r="H5" s="29"/>
      <c r="I5" s="29"/>
      <c r="J5" s="14"/>
      <c r="K5" s="15"/>
      <c r="L5" s="17"/>
      <c r="M5" s="4"/>
      <c r="N5" s="5"/>
      <c r="O5" s="4"/>
    </row>
    <row r="6" spans="1:15" ht="15" customHeight="1">
      <c r="A6" s="35" t="s">
        <v>40</v>
      </c>
      <c r="B6" s="26" t="s">
        <v>8</v>
      </c>
      <c r="C6" s="36" t="s">
        <v>18</v>
      </c>
      <c r="D6" s="31">
        <v>120</v>
      </c>
      <c r="E6" s="31">
        <f>PRODUCT(D6,5)</f>
        <v>600</v>
      </c>
      <c r="F6" s="28"/>
      <c r="G6" s="28"/>
      <c r="H6" s="32"/>
      <c r="I6" s="32"/>
      <c r="J6" s="6"/>
      <c r="K6" s="15"/>
      <c r="L6" s="19"/>
      <c r="M6" s="7"/>
      <c r="N6" s="5"/>
      <c r="O6" s="7"/>
    </row>
    <row r="7" spans="1:15" ht="30.75" customHeight="1">
      <c r="A7" s="35" t="s">
        <v>40</v>
      </c>
      <c r="B7" s="26" t="s">
        <v>8</v>
      </c>
      <c r="C7" s="36" t="s">
        <v>19</v>
      </c>
      <c r="D7" s="31">
        <v>120</v>
      </c>
      <c r="E7" s="31">
        <f>PRODUCT(D7,5)</f>
        <v>600</v>
      </c>
      <c r="F7" s="37"/>
      <c r="G7" s="37"/>
      <c r="H7" s="38"/>
      <c r="I7" s="38"/>
      <c r="J7" s="20"/>
      <c r="K7" s="12"/>
      <c r="L7" s="20"/>
      <c r="M7" s="21"/>
      <c r="N7" s="21"/>
      <c r="O7" s="21"/>
    </row>
    <row r="8" spans="1:15" ht="16.5" customHeight="1">
      <c r="A8" s="35" t="s">
        <v>39</v>
      </c>
      <c r="B8" s="26" t="s">
        <v>8</v>
      </c>
      <c r="C8" s="30" t="s">
        <v>20</v>
      </c>
      <c r="D8" s="31" t="s">
        <v>21</v>
      </c>
      <c r="E8" s="31">
        <f>PRODUCT(D8,2,12,5)</f>
        <v>120</v>
      </c>
      <c r="F8" s="33"/>
      <c r="G8" s="33"/>
      <c r="H8" s="34"/>
      <c r="I8" s="34"/>
      <c r="J8" s="16"/>
      <c r="K8" s="16"/>
      <c r="L8" s="12"/>
      <c r="M8" s="12"/>
      <c r="N8" s="12"/>
      <c r="O8" s="12"/>
    </row>
    <row r="9" spans="1:15" ht="28.5" customHeight="1">
      <c r="A9" s="35" t="s">
        <v>40</v>
      </c>
      <c r="B9" s="26" t="s">
        <v>8</v>
      </c>
      <c r="C9" s="30" t="s">
        <v>22</v>
      </c>
      <c r="D9" s="29">
        <v>2000</v>
      </c>
      <c r="E9" s="31">
        <f>PRODUCT(D9,5)</f>
        <v>10000</v>
      </c>
      <c r="F9" s="33"/>
      <c r="G9" s="33"/>
      <c r="H9" s="34"/>
      <c r="I9" s="34"/>
      <c r="J9" s="16"/>
      <c r="K9" s="16"/>
      <c r="L9" s="12"/>
      <c r="M9" s="12"/>
      <c r="N9" s="12"/>
      <c r="O9" s="12"/>
    </row>
    <row r="10" spans="1:15" ht="23.25" customHeight="1">
      <c r="A10" s="23" t="s">
        <v>38</v>
      </c>
      <c r="B10" s="26" t="s">
        <v>11</v>
      </c>
      <c r="C10" s="30" t="s">
        <v>12</v>
      </c>
      <c r="D10" s="29">
        <v>4500</v>
      </c>
      <c r="E10" s="61">
        <f>PRODUCT(D10,5)</f>
        <v>22500</v>
      </c>
      <c r="F10" s="48"/>
      <c r="G10" s="49"/>
      <c r="H10" s="45"/>
      <c r="I10" s="29"/>
      <c r="J10" s="14"/>
      <c r="K10" s="15"/>
      <c r="L10" s="13"/>
      <c r="M10" s="13"/>
      <c r="N10" s="13"/>
      <c r="O10" s="13"/>
    </row>
    <row r="11" spans="1:15" ht="23.25" customHeight="1">
      <c r="A11" s="23" t="s">
        <v>38</v>
      </c>
      <c r="B11" s="26" t="s">
        <v>11</v>
      </c>
      <c r="C11" s="30" t="s">
        <v>14</v>
      </c>
      <c r="D11" s="56">
        <v>8000</v>
      </c>
      <c r="E11" s="31">
        <f>PRODUCT(D11,5)</f>
        <v>40000</v>
      </c>
      <c r="F11" s="52"/>
      <c r="G11" s="46"/>
      <c r="H11" s="29"/>
      <c r="I11" s="29"/>
      <c r="J11" s="14"/>
      <c r="K11" s="15"/>
      <c r="L11" s="13"/>
      <c r="M11" s="13"/>
      <c r="N11" s="13"/>
      <c r="O11" s="13"/>
    </row>
    <row r="12" spans="1:15" ht="23.25" customHeight="1">
      <c r="A12" s="23" t="s">
        <v>38</v>
      </c>
      <c r="B12" s="26" t="s">
        <v>11</v>
      </c>
      <c r="C12" s="30" t="s">
        <v>15</v>
      </c>
      <c r="D12" s="29">
        <v>8000</v>
      </c>
      <c r="E12" s="31">
        <f>PRODUCT(D12,5)</f>
        <v>40000</v>
      </c>
      <c r="F12" s="48"/>
      <c r="G12" s="49"/>
      <c r="H12" s="45"/>
      <c r="I12" s="29"/>
      <c r="J12" s="14"/>
      <c r="K12" s="15"/>
      <c r="L12" s="13"/>
      <c r="M12" s="13"/>
      <c r="N12" s="13"/>
      <c r="O12" s="13"/>
    </row>
    <row r="13" spans="1:15" ht="16.5" customHeight="1">
      <c r="A13" s="23" t="s">
        <v>38</v>
      </c>
      <c r="B13" s="26" t="s">
        <v>11</v>
      </c>
      <c r="C13" s="36" t="s">
        <v>16</v>
      </c>
      <c r="D13" s="31" t="s">
        <v>23</v>
      </c>
      <c r="E13" s="31">
        <f>PRODUCT(10,2,5)</f>
        <v>100</v>
      </c>
      <c r="F13" s="47"/>
      <c r="G13" s="47"/>
      <c r="H13" s="32"/>
      <c r="I13" s="32"/>
      <c r="J13" s="6"/>
      <c r="K13" s="15"/>
      <c r="L13" s="13"/>
      <c r="M13" s="13"/>
      <c r="N13" s="13"/>
      <c r="O13" s="13"/>
    </row>
    <row r="14" spans="1:15" ht="26.25" customHeight="1">
      <c r="A14" s="23" t="s">
        <v>38</v>
      </c>
      <c r="B14" s="26" t="s">
        <v>11</v>
      </c>
      <c r="C14" s="36" t="s">
        <v>24</v>
      </c>
      <c r="D14" s="31">
        <v>120</v>
      </c>
      <c r="E14" s="31">
        <f>PRODUCT(D14,5)</f>
        <v>600</v>
      </c>
      <c r="F14" s="37"/>
      <c r="G14" s="37"/>
      <c r="H14" s="38"/>
      <c r="I14" s="38"/>
      <c r="J14" s="20"/>
      <c r="K14" s="12"/>
      <c r="L14" s="13"/>
      <c r="M14" s="13"/>
      <c r="N14" s="13"/>
      <c r="O14" s="13"/>
    </row>
    <row r="15" spans="1:9" ht="32.25" customHeight="1">
      <c r="A15" s="23" t="s">
        <v>38</v>
      </c>
      <c r="B15" s="26" t="s">
        <v>11</v>
      </c>
      <c r="C15" s="36" t="s">
        <v>19</v>
      </c>
      <c r="D15" s="55">
        <v>120</v>
      </c>
      <c r="E15" s="31">
        <f>PRODUCT(D15,5)</f>
        <v>600</v>
      </c>
      <c r="F15" s="39"/>
      <c r="G15" s="39"/>
      <c r="H15" s="39"/>
      <c r="I15" s="39"/>
    </row>
    <row r="16" spans="1:9" ht="18" customHeight="1">
      <c r="A16" s="23" t="s">
        <v>38</v>
      </c>
      <c r="B16" s="32" t="s">
        <v>11</v>
      </c>
      <c r="C16" s="36" t="s">
        <v>25</v>
      </c>
      <c r="D16" s="31" t="s">
        <v>21</v>
      </c>
      <c r="E16" s="31">
        <f>PRODUCT(10,12,5)</f>
        <v>600</v>
      </c>
      <c r="F16" s="39"/>
      <c r="G16" s="39"/>
      <c r="H16" s="39"/>
      <c r="I16" s="39"/>
    </row>
    <row r="17" spans="1:9" ht="33" customHeight="1">
      <c r="A17" s="23" t="s">
        <v>38</v>
      </c>
      <c r="B17" s="26" t="s">
        <v>8</v>
      </c>
      <c r="C17" s="30" t="s">
        <v>22</v>
      </c>
      <c r="D17" s="29">
        <v>1000</v>
      </c>
      <c r="E17" s="31">
        <f>PRODUCT(D17,5)</f>
        <v>5000</v>
      </c>
      <c r="F17" s="39"/>
      <c r="G17" s="39"/>
      <c r="H17" s="39"/>
      <c r="I17" s="39"/>
    </row>
    <row r="18" spans="1:9" ht="12" customHeight="1">
      <c r="A18" s="65" t="s">
        <v>26</v>
      </c>
      <c r="B18" s="65"/>
      <c r="C18" s="65"/>
      <c r="D18" s="40"/>
      <c r="E18" s="31"/>
      <c r="F18" s="41"/>
      <c r="G18" s="41"/>
      <c r="H18" s="41"/>
      <c r="I18" s="41"/>
    </row>
    <row r="19" spans="1:9" ht="24" customHeight="1">
      <c r="A19" s="24" t="s">
        <v>40</v>
      </c>
      <c r="B19" s="26" t="s">
        <v>42</v>
      </c>
      <c r="C19" s="27" t="s">
        <v>27</v>
      </c>
      <c r="D19" s="42" t="s">
        <v>28</v>
      </c>
      <c r="E19" s="31">
        <v>100</v>
      </c>
      <c r="F19" s="41"/>
      <c r="G19" s="41"/>
      <c r="H19" s="41"/>
      <c r="I19" s="41"/>
    </row>
    <row r="20" spans="1:9" ht="13.5" customHeight="1">
      <c r="A20" s="24" t="s">
        <v>40</v>
      </c>
      <c r="B20" s="26" t="s">
        <v>42</v>
      </c>
      <c r="C20" s="40" t="s">
        <v>29</v>
      </c>
      <c r="D20" s="42" t="s">
        <v>28</v>
      </c>
      <c r="E20" s="31">
        <v>100</v>
      </c>
      <c r="F20" s="41"/>
      <c r="G20" s="41"/>
      <c r="H20" s="41"/>
      <c r="I20" s="41"/>
    </row>
    <row r="21" spans="1:9" ht="33" customHeight="1">
      <c r="A21" s="24" t="s">
        <v>41</v>
      </c>
      <c r="B21" s="26" t="s">
        <v>42</v>
      </c>
      <c r="C21" s="27" t="s">
        <v>30</v>
      </c>
      <c r="D21" s="42" t="s">
        <v>28</v>
      </c>
      <c r="E21" s="55">
        <v>100</v>
      </c>
      <c r="F21" s="41"/>
      <c r="G21" s="41"/>
      <c r="H21" s="41"/>
      <c r="I21" s="41"/>
    </row>
    <row r="22" spans="1:9" ht="21" customHeight="1">
      <c r="A22" s="53" t="s">
        <v>39</v>
      </c>
      <c r="B22" s="32" t="s">
        <v>8</v>
      </c>
      <c r="C22" s="54" t="s">
        <v>31</v>
      </c>
      <c r="D22" s="55" t="s">
        <v>28</v>
      </c>
      <c r="E22" s="62">
        <v>100</v>
      </c>
      <c r="F22" s="59"/>
      <c r="G22" s="41"/>
      <c r="H22" s="41"/>
      <c r="I22" s="41"/>
    </row>
    <row r="23" spans="1:9" ht="22.5" customHeight="1">
      <c r="A23" s="53" t="s">
        <v>37</v>
      </c>
      <c r="B23" s="32" t="s">
        <v>11</v>
      </c>
      <c r="C23" s="58" t="s">
        <v>32</v>
      </c>
      <c r="D23" s="57" t="s">
        <v>28</v>
      </c>
      <c r="E23" s="60">
        <v>50</v>
      </c>
      <c r="F23" s="43"/>
      <c r="G23" s="44"/>
      <c r="H23" s="39"/>
      <c r="I23" s="39"/>
    </row>
    <row r="24" ht="12.75">
      <c r="C24" s="22"/>
    </row>
  </sheetData>
  <sheetProtection selectLockedCells="1" selectUnlockedCells="1"/>
  <mergeCells count="2">
    <mergeCell ref="A18:C18"/>
    <mergeCell ref="A2:D2"/>
  </mergeCells>
  <printOptions/>
  <pageMargins left="0.31527777777777777" right="0.31527777777777777" top="0.7486111111111111" bottom="0.53" header="0.31527777777777777" footer="0.5118055555555555"/>
  <pageSetup horizontalDpi="300" verticalDpi="300" orientation="landscape" paperSize="9" r:id="rId1"/>
  <headerFooter alignWithMargins="0">
    <oddHeader>&amp;L&amp;"-,Normale"Ditta Offerente&amp;C&amp;"-,Normale"Scheda tecnica riassuntiva accessori (Allegato A)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Donatella Levorato</dc:creator>
  <cp:keywords/>
  <dc:description/>
  <cp:lastModifiedBy>roberto_polli</cp:lastModifiedBy>
  <cp:lastPrinted>2015-04-16T13:46:14Z</cp:lastPrinted>
  <dcterms:created xsi:type="dcterms:W3CDTF">2014-12-29T09:48:07Z</dcterms:created>
  <dcterms:modified xsi:type="dcterms:W3CDTF">2015-04-16T13:46:34Z</dcterms:modified>
  <cp:category/>
  <cp:version/>
  <cp:contentType/>
  <cp:contentStatus/>
</cp:coreProperties>
</file>